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1"/>
  </bookViews>
  <sheets>
    <sheet name="графики" sheetId="1" r:id="rId1"/>
    <sheet name="2008" sheetId="2" r:id="rId2"/>
    <sheet name="2009" sheetId="3" r:id="rId3"/>
    <sheet name="2010" sheetId="4" r:id="rId4"/>
  </sheets>
  <definedNames>
    <definedName name="_xlnm.Print_Area" localSheetId="0">'графики'!$A$1:$AM$116</definedName>
  </definedNames>
  <calcPr fullCalcOnLoad="1"/>
</workbook>
</file>

<file path=xl/comments1.xml><?xml version="1.0" encoding="utf-8"?>
<comments xmlns="http://schemas.openxmlformats.org/spreadsheetml/2006/main">
  <authors>
    <author>Tavlex</author>
  </authors>
  <commentList>
    <comment ref="AK5" authorId="0">
      <text>
        <r>
          <rPr>
            <b/>
            <sz val="8"/>
            <rFont val="Tahoma"/>
            <family val="2"/>
          </rPr>
          <t>ПЕРЕРАБОТКА МЕСЯЦ</t>
        </r>
        <r>
          <rPr>
            <sz val="8"/>
            <rFont val="Tahoma"/>
            <family val="0"/>
          </rPr>
          <t xml:space="preserve">
</t>
        </r>
      </text>
    </comment>
    <comment ref="AL5" authorId="0">
      <text>
        <r>
          <rPr>
            <b/>
            <sz val="8"/>
            <rFont val="Tahoma"/>
            <family val="2"/>
          </rPr>
          <t xml:space="preserve">ПЕРЕРАБОТКА КВАРТАЛ
</t>
        </r>
      </text>
    </comment>
    <comment ref="AM21" authorId="0">
      <text>
        <r>
          <rPr>
            <b/>
            <sz val="8"/>
            <rFont val="Tahoma"/>
            <family val="2"/>
          </rPr>
          <t>ПЕРЕРАБОТКА ГОД</t>
        </r>
      </text>
    </comment>
    <comment ref="AM59" authorId="0">
      <text>
        <r>
          <rPr>
            <b/>
            <sz val="8"/>
            <rFont val="Tahoma"/>
            <family val="0"/>
          </rPr>
          <t>ПЕРЕРАБОТКА ГОД</t>
        </r>
        <r>
          <rPr>
            <sz val="8"/>
            <rFont val="Tahoma"/>
            <family val="0"/>
          </rPr>
          <t xml:space="preserve">
</t>
        </r>
      </text>
    </comment>
    <comment ref="AM97" authorId="0">
      <text>
        <r>
          <rPr>
            <b/>
            <sz val="8"/>
            <rFont val="Tahoma"/>
            <family val="0"/>
          </rPr>
          <t>ПЕРЕРАБОТКА ГОД</t>
        </r>
        <r>
          <rPr>
            <sz val="8"/>
            <rFont val="Tahoma"/>
            <family val="0"/>
          </rPr>
          <t xml:space="preserve">
</t>
        </r>
      </text>
    </comment>
    <comment ref="AK43" authorId="0">
      <text>
        <r>
          <rPr>
            <b/>
            <sz val="8"/>
            <rFont val="Tahoma"/>
            <family val="0"/>
          </rPr>
          <t>ПЕРЕРАБОТКА МЕСЯЦ</t>
        </r>
      </text>
    </comment>
    <comment ref="AK81" authorId="0">
      <text>
        <r>
          <rPr>
            <b/>
            <sz val="8"/>
            <rFont val="Tahoma"/>
            <family val="0"/>
          </rPr>
          <t>ПЕРЕРАБОТКА МЕСЯЦ</t>
        </r>
        <r>
          <rPr>
            <sz val="8"/>
            <rFont val="Tahoma"/>
            <family val="0"/>
          </rPr>
          <t xml:space="preserve">
</t>
        </r>
      </text>
    </comment>
    <comment ref="AL43" authorId="0">
      <text>
        <r>
          <rPr>
            <b/>
            <sz val="8"/>
            <rFont val="Tahoma"/>
            <family val="0"/>
          </rPr>
          <t xml:space="preserve">ПЕРЕРАБОТКА КВАРТАЛ
</t>
        </r>
        <r>
          <rPr>
            <sz val="8"/>
            <rFont val="Tahoma"/>
            <family val="0"/>
          </rPr>
          <t xml:space="preserve">
</t>
        </r>
      </text>
    </comment>
    <comment ref="AL81" authorId="0">
      <text>
        <r>
          <rPr>
            <b/>
            <sz val="8"/>
            <rFont val="Tahoma"/>
            <family val="0"/>
          </rPr>
          <t xml:space="preserve">ПЕРЕРАБОТКА КВАРТАЛ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<sst xmlns="http://schemas.openxmlformats.org/spreadsheetml/2006/main" count="875" uniqueCount="76">
  <si>
    <t>март 2008г.</t>
  </si>
  <si>
    <t>должн.оклад</t>
  </si>
  <si>
    <t>звание</t>
  </si>
  <si>
    <t>выслуга</t>
  </si>
  <si>
    <t>премия за январь</t>
  </si>
  <si>
    <t>кип</t>
  </si>
  <si>
    <t>ночные</t>
  </si>
  <si>
    <t>праздничные</t>
  </si>
  <si>
    <t>северные</t>
  </si>
  <si>
    <t>р\к</t>
  </si>
  <si>
    <t>условия труда</t>
  </si>
  <si>
    <t>стимул-щая выпл.</t>
  </si>
  <si>
    <t>учебный отпуск</t>
  </si>
  <si>
    <t>мат.помощь</t>
  </si>
  <si>
    <t>н\о</t>
  </si>
  <si>
    <t>начислено</t>
  </si>
  <si>
    <t>исполн.лист</t>
  </si>
  <si>
    <t>под.налог</t>
  </si>
  <si>
    <t>услуги банка</t>
  </si>
  <si>
    <t>на руки</t>
  </si>
  <si>
    <t>компенс.выпл.</t>
  </si>
  <si>
    <t>апрель 2008г.</t>
  </si>
  <si>
    <t>май 2008г.</t>
  </si>
  <si>
    <t>июнь 2008г.</t>
  </si>
  <si>
    <t>вознагр.кварт</t>
  </si>
  <si>
    <t>вознагр</t>
  </si>
  <si>
    <t>сан-кур</t>
  </si>
  <si>
    <t>вознагр.ежемес</t>
  </si>
  <si>
    <t>июль 2008г.</t>
  </si>
  <si>
    <t>август 2008г.</t>
  </si>
  <si>
    <t>сложн.и напр.</t>
  </si>
  <si>
    <t>паек</t>
  </si>
  <si>
    <t>сверхурочные</t>
  </si>
  <si>
    <t>сентябрь 2008г.</t>
  </si>
  <si>
    <t>октябрь 2008г.</t>
  </si>
  <si>
    <t>ноябрь 2008г.</t>
  </si>
  <si>
    <t>декабрь 2008г.</t>
  </si>
  <si>
    <t>окт-дек</t>
  </si>
  <si>
    <t>по итогам 2008г.</t>
  </si>
  <si>
    <t>январь 2009г.</t>
  </si>
  <si>
    <t>февраль 2009г.</t>
  </si>
  <si>
    <t>март 2009г.</t>
  </si>
  <si>
    <t>апрель 2009г.</t>
  </si>
  <si>
    <t>май 2009г.</t>
  </si>
  <si>
    <t>по итогам 2009г.</t>
  </si>
  <si>
    <t>июнь 2009г.</t>
  </si>
  <si>
    <t>июль 2009г.</t>
  </si>
  <si>
    <t>оздор.детей</t>
  </si>
  <si>
    <t>авг-окт</t>
  </si>
  <si>
    <t>август 2009г.</t>
  </si>
  <si>
    <t>ноябрь 2009г.</t>
  </si>
  <si>
    <t>вознагр.единор</t>
  </si>
  <si>
    <t>декабрь 2009г.</t>
  </si>
  <si>
    <t>январь 2010г.</t>
  </si>
  <si>
    <t>февраль 2010г.</t>
  </si>
  <si>
    <t>март 2010г.</t>
  </si>
  <si>
    <t>апрель 2010г.</t>
  </si>
  <si>
    <t>май 2010г.</t>
  </si>
  <si>
    <t>июнь 2010г.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</si>
  <si>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</si>
  <si>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</si>
  <si>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</si>
  <si>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</si>
  <si>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</si>
  <si>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</si>
  <si>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</si>
  <si>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</si>
  <si>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</si>
  <si>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</si>
  <si>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</si>
  <si>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</si>
  <si>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</t>
  </si>
  <si>
    <t>всего</t>
  </si>
  <si>
    <t>ночных</t>
  </si>
  <si>
    <t>переработка</t>
  </si>
  <si>
    <t>ОТПУСК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</si>
</sst>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9" xfId="0" applyNumberFormat="1" applyFont="1" applyFill="1" applyBorder="1" applyAlignment="1">
      <alignment horizontal="distributed" vertical="center"/>
    </xf>
    <xf numFmtId="0" fontId="5" fillId="3" borderId="9" xfId="0" applyNumberFormat="1" applyFont="1" applyFill="1" applyBorder="1" applyAlignment="1">
      <alignment horizontal="center" vertical="center" shrinkToFit="1"/>
    </xf>
    <xf numFmtId="0" fontId="5" fillId="3" borderId="9" xfId="0" applyNumberFormat="1" applyFont="1" applyFill="1" applyBorder="1" applyAlignment="1">
      <alignment horizontal="distributed" vertical="center" shrinkToFit="1"/>
    </xf>
    <xf numFmtId="0" fontId="5" fillId="0" borderId="0" xfId="0" applyNumberFormat="1" applyFont="1" applyAlignment="1">
      <alignment horizontal="center" vertical="center"/>
    </xf>
    <xf numFmtId="0" fontId="5" fillId="4" borderId="9" xfId="0" applyNumberFormat="1" applyFont="1" applyFill="1" applyBorder="1" applyAlignment="1">
      <alignment horizontal="distributed" vertical="center"/>
    </xf>
    <xf numFmtId="0" fontId="5" fillId="4" borderId="9" xfId="0" applyNumberFormat="1" applyFont="1" applyFill="1" applyBorder="1" applyAlignment="1">
      <alignment horizontal="center" vertical="center" shrinkToFit="1"/>
    </xf>
    <xf numFmtId="0" fontId="5" fillId="4" borderId="9" xfId="0" applyNumberFormat="1" applyFont="1" applyFill="1" applyBorder="1" applyAlignment="1">
      <alignment horizontal="distributed" vertical="center" shrinkToFit="1"/>
    </xf>
    <xf numFmtId="0" fontId="5" fillId="5" borderId="9" xfId="0" applyNumberFormat="1" applyFont="1" applyFill="1" applyBorder="1" applyAlignment="1">
      <alignment horizontal="distributed" vertical="center"/>
    </xf>
    <xf numFmtId="0" fontId="5" fillId="5" borderId="9" xfId="0" applyNumberFormat="1" applyFont="1" applyFill="1" applyBorder="1" applyAlignment="1">
      <alignment horizontal="center" vertical="center" shrinkToFit="1"/>
    </xf>
    <xf numFmtId="0" fontId="5" fillId="5" borderId="9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distributed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/>
    </xf>
    <xf numFmtId="0" fontId="5" fillId="0" borderId="9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distributed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9" xfId="0" applyNumberFormat="1" applyFont="1" applyFill="1" applyBorder="1" applyAlignment="1">
      <alignment horizontal="distributed" vertical="center"/>
    </xf>
    <xf numFmtId="0" fontId="5" fillId="4" borderId="9" xfId="0" applyFont="1" applyFill="1" applyBorder="1" applyAlignment="1">
      <alignment horizontal="distributed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4" borderId="0" xfId="0" applyFont="1" applyFill="1" applyAlignment="1">
      <alignment/>
    </xf>
    <xf numFmtId="0" fontId="5" fillId="6" borderId="9" xfId="0" applyNumberFormat="1" applyFont="1" applyFill="1" applyBorder="1" applyAlignment="1">
      <alignment horizontal="distributed" vertical="center"/>
    </xf>
    <xf numFmtId="0" fontId="5" fillId="6" borderId="9" xfId="0" applyNumberFormat="1" applyFont="1" applyFill="1" applyBorder="1" applyAlignment="1">
      <alignment horizontal="center" vertical="center" shrinkToFit="1"/>
    </xf>
    <xf numFmtId="0" fontId="5" fillId="6" borderId="9" xfId="0" applyNumberFormat="1" applyFont="1" applyFill="1" applyBorder="1" applyAlignment="1">
      <alignment horizontal="distributed" vertical="center" shrinkToFi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6" borderId="8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5" fillId="6" borderId="6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6" borderId="2" xfId="0" applyNumberFormat="1" applyFont="1" applyFill="1" applyBorder="1" applyAlignment="1">
      <alignment horizontal="center" vertical="center"/>
    </xf>
    <xf numFmtId="0" fontId="5" fillId="6" borderId="7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 vertical="center"/>
    </xf>
    <xf numFmtId="0" fontId="5" fillId="6" borderId="5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view="pageBreakPreview" zoomScale="60" zoomScaleNormal="70" workbookViewId="0" topLeftCell="A1">
      <pane ySplit="1" topLeftCell="BM23" activePane="bottomLeft" state="frozen"/>
      <selection pane="topLeft" activeCell="A1" sqref="A1"/>
      <selection pane="bottomLeft" activeCell="AP102" sqref="AP102"/>
    </sheetView>
  </sheetViews>
  <sheetFormatPr defaultColWidth="9.00390625" defaultRowHeight="12.75"/>
  <cols>
    <col min="1" max="1" width="12.625" style="20" bestFit="1" customWidth="1"/>
    <col min="2" max="32" width="4.375" style="20" bestFit="1" customWidth="1"/>
    <col min="33" max="33" width="3.00390625" style="21" customWidth="1"/>
    <col min="34" max="34" width="2.875" style="21" customWidth="1"/>
    <col min="35" max="35" width="5.875" style="20" bestFit="1" customWidth="1"/>
    <col min="36" max="36" width="17.25390625" style="20" bestFit="1" customWidth="1"/>
    <col min="37" max="37" width="5.125" style="20" bestFit="1" customWidth="1"/>
    <col min="38" max="39" width="5.875" style="20" bestFit="1" customWidth="1"/>
    <col min="40" max="16384" width="9.125" style="20" customWidth="1"/>
  </cols>
  <sheetData>
    <row r="1" spans="2:32" ht="15">
      <c r="B1" s="18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19">
        <v>24</v>
      </c>
      <c r="Z1" s="19">
        <v>25</v>
      </c>
      <c r="AA1" s="19">
        <v>26</v>
      </c>
      <c r="AB1" s="19">
        <v>27</v>
      </c>
      <c r="AC1" s="19">
        <v>28</v>
      </c>
      <c r="AD1" s="19">
        <v>29</v>
      </c>
      <c r="AE1" s="19">
        <v>30</v>
      </c>
      <c r="AF1" s="19">
        <v>31</v>
      </c>
    </row>
    <row r="2" ht="15"/>
    <row r="3" spans="2:34" ht="22.5" customHeight="1">
      <c r="B3" s="77">
        <v>2008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22"/>
      <c r="AH3" s="22"/>
    </row>
    <row r="4" spans="2:38" ht="15">
      <c r="B4" s="23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24">
        <v>16</v>
      </c>
      <c r="R4" s="24">
        <v>17</v>
      </c>
      <c r="S4" s="24">
        <v>18</v>
      </c>
      <c r="T4" s="24">
        <v>19</v>
      </c>
      <c r="U4" s="24">
        <v>20</v>
      </c>
      <c r="V4" s="24">
        <v>21</v>
      </c>
      <c r="W4" s="24">
        <v>22</v>
      </c>
      <c r="X4" s="24">
        <v>23</v>
      </c>
      <c r="Y4" s="24">
        <v>24</v>
      </c>
      <c r="Z4" s="24">
        <v>25</v>
      </c>
      <c r="AA4" s="24">
        <v>26</v>
      </c>
      <c r="AB4" s="24">
        <v>27</v>
      </c>
      <c r="AC4" s="24">
        <v>28</v>
      </c>
      <c r="AD4" s="24">
        <v>29</v>
      </c>
      <c r="AE4" s="24">
        <v>30</v>
      </c>
      <c r="AF4" s="24">
        <v>31</v>
      </c>
      <c r="AG4" s="25"/>
      <c r="AH4" s="26"/>
      <c r="AI4" s="27"/>
      <c r="AJ4" s="27"/>
      <c r="AK4" s="27"/>
      <c r="AL4" s="28"/>
    </row>
    <row r="5" spans="1:38" s="32" customFormat="1" ht="12.75" customHeight="1">
      <c r="A5" s="75" t="s">
        <v>59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73">
        <f>SUM(B5:AF5)</f>
        <v>0</v>
      </c>
      <c r="AH5" s="74"/>
      <c r="AI5" s="67">
        <v>136</v>
      </c>
      <c r="AJ5" s="31" t="s">
        <v>72</v>
      </c>
      <c r="AK5" s="67">
        <v>0</v>
      </c>
      <c r="AL5" s="67">
        <f>SUM(AK5:AK13)</f>
        <v>17</v>
      </c>
    </row>
    <row r="6" spans="1:38" s="32" customFormat="1" ht="12.75" customHeight="1">
      <c r="A6" s="75"/>
      <c r="B6" s="33"/>
      <c r="C6" s="34"/>
      <c r="D6" s="35"/>
      <c r="E6" s="34"/>
      <c r="F6" s="35"/>
      <c r="G6" s="34"/>
      <c r="H6" s="35"/>
      <c r="I6" s="35"/>
      <c r="J6" s="34"/>
      <c r="K6" s="35"/>
      <c r="L6" s="34"/>
      <c r="M6" s="35"/>
      <c r="N6" s="34"/>
      <c r="O6" s="35"/>
      <c r="P6" s="34"/>
      <c r="Q6" s="35"/>
      <c r="R6" s="34"/>
      <c r="S6" s="34"/>
      <c r="T6" s="35"/>
      <c r="U6" s="35"/>
      <c r="V6" s="34"/>
      <c r="W6" s="35"/>
      <c r="X6" s="34"/>
      <c r="Y6" s="35"/>
      <c r="Z6" s="34"/>
      <c r="AA6" s="35"/>
      <c r="AB6" s="34"/>
      <c r="AC6" s="35"/>
      <c r="AD6" s="34"/>
      <c r="AE6" s="35"/>
      <c r="AF6" s="34"/>
      <c r="AG6" s="71">
        <f>SUM(B6:AF6)</f>
        <v>0</v>
      </c>
      <c r="AH6" s="72"/>
      <c r="AI6" s="67"/>
      <c r="AJ6" s="31" t="s">
        <v>73</v>
      </c>
      <c r="AK6" s="67"/>
      <c r="AL6" s="67"/>
    </row>
    <row r="7" spans="1:38" s="32" customFormat="1" ht="15">
      <c r="A7" s="75"/>
      <c r="B7" s="33"/>
      <c r="C7" s="34"/>
      <c r="D7" s="35"/>
      <c r="E7" s="34"/>
      <c r="F7" s="35"/>
      <c r="G7" s="34"/>
      <c r="H7" s="35"/>
      <c r="I7" s="35"/>
      <c r="J7" s="34"/>
      <c r="K7" s="35"/>
      <c r="L7" s="34"/>
      <c r="M7" s="35"/>
      <c r="N7" s="34"/>
      <c r="O7" s="35"/>
      <c r="P7" s="34"/>
      <c r="Q7" s="35"/>
      <c r="R7" s="34"/>
      <c r="S7" s="34"/>
      <c r="T7" s="35"/>
      <c r="U7" s="35"/>
      <c r="V7" s="34"/>
      <c r="W7" s="35"/>
      <c r="X7" s="34"/>
      <c r="Y7" s="35"/>
      <c r="Z7" s="34"/>
      <c r="AA7" s="35"/>
      <c r="AB7" s="34"/>
      <c r="AC7" s="35"/>
      <c r="AD7" s="34"/>
      <c r="AE7" s="35"/>
      <c r="AF7" s="34"/>
      <c r="AG7" s="71">
        <v>0</v>
      </c>
      <c r="AH7" s="72"/>
      <c r="AI7" s="67"/>
      <c r="AJ7" s="31" t="s">
        <v>74</v>
      </c>
      <c r="AK7" s="67"/>
      <c r="AL7" s="67"/>
    </row>
    <row r="8" spans="1:38" s="36" customFormat="1" ht="15">
      <c r="A8" s="76" t="s">
        <v>60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73">
        <f>SUM(B8:AF8)</f>
        <v>0</v>
      </c>
      <c r="AH8" s="74"/>
      <c r="AI8" s="67">
        <v>159</v>
      </c>
      <c r="AJ8" s="31" t="s">
        <v>72</v>
      </c>
      <c r="AK8" s="67">
        <v>0</v>
      </c>
      <c r="AL8" s="67"/>
    </row>
    <row r="9" spans="1:38" s="32" customFormat="1" ht="15">
      <c r="A9" s="76"/>
      <c r="B9" s="33"/>
      <c r="C9" s="34"/>
      <c r="D9" s="35"/>
      <c r="E9" s="34"/>
      <c r="F9" s="35"/>
      <c r="G9" s="34"/>
      <c r="H9" s="35"/>
      <c r="I9" s="35"/>
      <c r="J9" s="34"/>
      <c r="K9" s="35"/>
      <c r="L9" s="34"/>
      <c r="M9" s="35"/>
      <c r="N9" s="34"/>
      <c r="O9" s="35"/>
      <c r="P9" s="34"/>
      <c r="Q9" s="35"/>
      <c r="R9" s="34"/>
      <c r="S9" s="34"/>
      <c r="T9" s="35"/>
      <c r="U9" s="35"/>
      <c r="V9" s="34"/>
      <c r="W9" s="35"/>
      <c r="X9" s="34"/>
      <c r="Y9" s="35"/>
      <c r="Z9" s="34"/>
      <c r="AA9" s="35"/>
      <c r="AB9" s="34"/>
      <c r="AC9" s="35"/>
      <c r="AD9" s="34"/>
      <c r="AE9" s="35"/>
      <c r="AF9" s="34"/>
      <c r="AG9" s="71">
        <f>SUM(B9:AF9)</f>
        <v>0</v>
      </c>
      <c r="AH9" s="72"/>
      <c r="AI9" s="67"/>
      <c r="AJ9" s="31" t="s">
        <v>73</v>
      </c>
      <c r="AK9" s="67"/>
      <c r="AL9" s="67"/>
    </row>
    <row r="10" spans="1:38" s="32" customFormat="1" ht="12.75" customHeight="1">
      <c r="A10" s="76"/>
      <c r="B10" s="33"/>
      <c r="C10" s="34"/>
      <c r="D10" s="35"/>
      <c r="E10" s="34"/>
      <c r="F10" s="35"/>
      <c r="G10" s="34"/>
      <c r="H10" s="35"/>
      <c r="I10" s="35"/>
      <c r="J10" s="34"/>
      <c r="K10" s="35"/>
      <c r="L10" s="34"/>
      <c r="M10" s="35"/>
      <c r="N10" s="34"/>
      <c r="O10" s="35"/>
      <c r="P10" s="34"/>
      <c r="Q10" s="35"/>
      <c r="R10" s="34"/>
      <c r="S10" s="34"/>
      <c r="T10" s="35"/>
      <c r="U10" s="35"/>
      <c r="V10" s="34"/>
      <c r="W10" s="35"/>
      <c r="X10" s="34"/>
      <c r="Y10" s="35"/>
      <c r="Z10" s="34"/>
      <c r="AA10" s="35"/>
      <c r="AB10" s="34"/>
      <c r="AC10" s="35"/>
      <c r="AD10" s="34"/>
      <c r="AE10" s="35"/>
      <c r="AF10" s="34"/>
      <c r="AG10" s="71">
        <v>0</v>
      </c>
      <c r="AH10" s="72"/>
      <c r="AI10" s="67"/>
      <c r="AJ10" s="31" t="s">
        <v>74</v>
      </c>
      <c r="AK10" s="67"/>
      <c r="AL10" s="67"/>
    </row>
    <row r="11" spans="1:38" s="32" customFormat="1" ht="15">
      <c r="A11" s="75" t="s">
        <v>61</v>
      </c>
      <c r="B11" s="18"/>
      <c r="C11" s="19"/>
      <c r="D11" s="19"/>
      <c r="E11" s="19"/>
      <c r="F11" s="19"/>
      <c r="G11" s="19">
        <v>8</v>
      </c>
      <c r="H11" s="19">
        <v>8</v>
      </c>
      <c r="I11" s="19"/>
      <c r="J11" s="19"/>
      <c r="K11" s="19">
        <v>8</v>
      </c>
      <c r="L11" s="19">
        <v>8</v>
      </c>
      <c r="M11" s="19">
        <v>8</v>
      </c>
      <c r="N11" s="19">
        <v>8</v>
      </c>
      <c r="O11" s="19">
        <v>8</v>
      </c>
      <c r="P11" s="19"/>
      <c r="Q11" s="19"/>
      <c r="R11" s="19">
        <v>8</v>
      </c>
      <c r="S11" s="19">
        <v>8</v>
      </c>
      <c r="T11" s="19">
        <v>8</v>
      </c>
      <c r="U11" s="19"/>
      <c r="V11" s="19"/>
      <c r="W11" s="19"/>
      <c r="X11" s="19">
        <v>16</v>
      </c>
      <c r="Y11" s="19">
        <v>8</v>
      </c>
      <c r="Z11" s="19"/>
      <c r="AA11" s="19"/>
      <c r="AB11" s="19">
        <v>16</v>
      </c>
      <c r="AC11" s="19">
        <v>8</v>
      </c>
      <c r="AD11" s="19"/>
      <c r="AE11" s="19"/>
      <c r="AF11" s="19">
        <v>16</v>
      </c>
      <c r="AG11" s="73">
        <f>SUM(B11:AF11)</f>
        <v>144</v>
      </c>
      <c r="AH11" s="74"/>
      <c r="AI11" s="67">
        <v>127</v>
      </c>
      <c r="AJ11" s="31" t="s">
        <v>72</v>
      </c>
      <c r="AK11" s="68">
        <f>AG11-AI11</f>
        <v>17</v>
      </c>
      <c r="AL11" s="67"/>
    </row>
    <row r="12" spans="1:38" s="32" customFormat="1" ht="12.75" customHeight="1">
      <c r="A12" s="75"/>
      <c r="B12" s="37"/>
      <c r="C12" s="38"/>
      <c r="D12" s="39"/>
      <c r="E12" s="38"/>
      <c r="F12" s="39"/>
      <c r="G12" s="38"/>
      <c r="H12" s="39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8"/>
      <c r="T12" s="39"/>
      <c r="U12" s="38"/>
      <c r="V12" s="38"/>
      <c r="W12" s="39"/>
      <c r="X12" s="39">
        <v>2</v>
      </c>
      <c r="Y12" s="38">
        <v>6</v>
      </c>
      <c r="Z12" s="38"/>
      <c r="AA12" s="39"/>
      <c r="AB12" s="39">
        <v>2</v>
      </c>
      <c r="AC12" s="38">
        <v>6</v>
      </c>
      <c r="AD12" s="38"/>
      <c r="AE12" s="39"/>
      <c r="AF12" s="39">
        <v>2</v>
      </c>
      <c r="AG12" s="71">
        <f>SUM(B12:AF12)</f>
        <v>18</v>
      </c>
      <c r="AH12" s="72"/>
      <c r="AI12" s="67"/>
      <c r="AJ12" s="31" t="s">
        <v>73</v>
      </c>
      <c r="AK12" s="68"/>
      <c r="AL12" s="67"/>
    </row>
    <row r="13" spans="1:38" s="32" customFormat="1" ht="12.75" customHeight="1">
      <c r="A13" s="75"/>
      <c r="B13" s="40"/>
      <c r="C13" s="41"/>
      <c r="D13" s="42"/>
      <c r="E13" s="41"/>
      <c r="F13" s="42"/>
      <c r="G13" s="41"/>
      <c r="H13" s="42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1"/>
      <c r="T13" s="42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41"/>
      <c r="AG13" s="71">
        <f>AG11-AI11</f>
        <v>17</v>
      </c>
      <c r="AH13" s="72"/>
      <c r="AI13" s="67"/>
      <c r="AJ13" s="31" t="s">
        <v>74</v>
      </c>
      <c r="AK13" s="68"/>
      <c r="AL13" s="67"/>
    </row>
    <row r="14" spans="1:38" s="32" customFormat="1" ht="15">
      <c r="A14" s="76" t="s">
        <v>62</v>
      </c>
      <c r="B14" s="19">
        <v>8</v>
      </c>
      <c r="C14" s="19"/>
      <c r="D14" s="19"/>
      <c r="E14" s="19">
        <v>16</v>
      </c>
      <c r="F14" s="19">
        <v>8</v>
      </c>
      <c r="G14" s="19"/>
      <c r="H14" s="19"/>
      <c r="I14" s="19">
        <v>16</v>
      </c>
      <c r="J14" s="19">
        <v>8</v>
      </c>
      <c r="K14" s="19"/>
      <c r="L14" s="19"/>
      <c r="M14" s="19">
        <v>16</v>
      </c>
      <c r="N14" s="19">
        <v>8</v>
      </c>
      <c r="O14" s="19"/>
      <c r="P14" s="19"/>
      <c r="Q14" s="19">
        <v>16</v>
      </c>
      <c r="R14" s="19">
        <v>8</v>
      </c>
      <c r="S14" s="19"/>
      <c r="T14" s="19"/>
      <c r="U14" s="19">
        <v>16</v>
      </c>
      <c r="V14" s="19">
        <v>8</v>
      </c>
      <c r="W14" s="19"/>
      <c r="X14" s="19"/>
      <c r="Y14" s="19">
        <v>16</v>
      </c>
      <c r="Z14" s="19">
        <v>8</v>
      </c>
      <c r="AA14" s="19"/>
      <c r="AB14" s="19"/>
      <c r="AC14" s="19">
        <v>16</v>
      </c>
      <c r="AD14" s="19">
        <v>8</v>
      </c>
      <c r="AE14" s="19"/>
      <c r="AF14" s="19"/>
      <c r="AG14" s="73">
        <f>SUM(B14:AF14)</f>
        <v>176</v>
      </c>
      <c r="AH14" s="74"/>
      <c r="AI14" s="67">
        <v>175</v>
      </c>
      <c r="AJ14" s="31" t="s">
        <v>72</v>
      </c>
      <c r="AK14" s="67">
        <f>AG14-AI14</f>
        <v>1</v>
      </c>
      <c r="AL14" s="67">
        <f>SUM(AK14:AK22)</f>
        <v>67</v>
      </c>
    </row>
    <row r="15" spans="1:38" s="32" customFormat="1" ht="12.75" customHeight="1">
      <c r="A15" s="76"/>
      <c r="B15" s="38">
        <v>6</v>
      </c>
      <c r="C15" s="38"/>
      <c r="D15" s="39"/>
      <c r="E15" s="39">
        <v>2</v>
      </c>
      <c r="F15" s="38">
        <v>6</v>
      </c>
      <c r="G15" s="38"/>
      <c r="H15" s="39"/>
      <c r="I15" s="39">
        <v>2</v>
      </c>
      <c r="J15" s="38">
        <v>6</v>
      </c>
      <c r="K15" s="39"/>
      <c r="L15" s="38"/>
      <c r="M15" s="39">
        <v>2</v>
      </c>
      <c r="N15" s="38">
        <v>6</v>
      </c>
      <c r="O15" s="39"/>
      <c r="P15" s="38"/>
      <c r="Q15" s="39">
        <v>2</v>
      </c>
      <c r="R15" s="38">
        <v>6</v>
      </c>
      <c r="S15" s="38"/>
      <c r="T15" s="39"/>
      <c r="U15" s="39">
        <v>2</v>
      </c>
      <c r="V15" s="38">
        <v>6</v>
      </c>
      <c r="W15" s="39"/>
      <c r="X15" s="38"/>
      <c r="Y15" s="39">
        <v>2</v>
      </c>
      <c r="Z15" s="38">
        <v>6</v>
      </c>
      <c r="AA15" s="39"/>
      <c r="AB15" s="38"/>
      <c r="AC15" s="39">
        <v>2</v>
      </c>
      <c r="AD15" s="38">
        <v>6</v>
      </c>
      <c r="AE15" s="39"/>
      <c r="AF15" s="38"/>
      <c r="AG15" s="71">
        <f>SUM(B15:AF15)</f>
        <v>62</v>
      </c>
      <c r="AH15" s="72"/>
      <c r="AI15" s="67"/>
      <c r="AJ15" s="31" t="s">
        <v>73</v>
      </c>
      <c r="AK15" s="67"/>
      <c r="AL15" s="67"/>
    </row>
    <row r="16" spans="1:38" s="32" customFormat="1" ht="15">
      <c r="A16" s="76"/>
      <c r="B16" s="40"/>
      <c r="C16" s="41"/>
      <c r="D16" s="42"/>
      <c r="E16" s="41"/>
      <c r="F16" s="42"/>
      <c r="G16" s="41"/>
      <c r="H16" s="42"/>
      <c r="I16" s="42"/>
      <c r="J16" s="41"/>
      <c r="K16" s="42"/>
      <c r="L16" s="41"/>
      <c r="M16" s="42"/>
      <c r="N16" s="41"/>
      <c r="O16" s="42"/>
      <c r="P16" s="41"/>
      <c r="Q16" s="42"/>
      <c r="R16" s="41"/>
      <c r="S16" s="41"/>
      <c r="T16" s="42"/>
      <c r="U16" s="42"/>
      <c r="V16" s="41"/>
      <c r="W16" s="42"/>
      <c r="X16" s="41"/>
      <c r="Y16" s="42"/>
      <c r="Z16" s="41"/>
      <c r="AA16" s="42"/>
      <c r="AB16" s="41"/>
      <c r="AC16" s="42"/>
      <c r="AD16" s="41"/>
      <c r="AE16" s="42"/>
      <c r="AF16" s="41"/>
      <c r="AG16" s="71">
        <f>AG14-AI14</f>
        <v>1</v>
      </c>
      <c r="AH16" s="72"/>
      <c r="AI16" s="67"/>
      <c r="AJ16" s="31" t="s">
        <v>74</v>
      </c>
      <c r="AK16" s="67"/>
      <c r="AL16" s="67"/>
    </row>
    <row r="17" spans="1:38" s="32" customFormat="1" ht="15">
      <c r="A17" s="75" t="s">
        <v>63</v>
      </c>
      <c r="B17" s="18"/>
      <c r="C17" s="19">
        <v>16</v>
      </c>
      <c r="D17" s="19">
        <v>8</v>
      </c>
      <c r="E17" s="19"/>
      <c r="F17" s="19"/>
      <c r="G17" s="19">
        <v>16</v>
      </c>
      <c r="H17" s="19">
        <v>8</v>
      </c>
      <c r="I17" s="19">
        <v>16</v>
      </c>
      <c r="J17" s="19">
        <v>8</v>
      </c>
      <c r="K17" s="19">
        <v>16</v>
      </c>
      <c r="L17" s="19">
        <v>8</v>
      </c>
      <c r="M17" s="19"/>
      <c r="N17" s="19"/>
      <c r="O17" s="19">
        <v>16</v>
      </c>
      <c r="P17" s="19">
        <v>8</v>
      </c>
      <c r="Q17" s="19"/>
      <c r="R17" s="19"/>
      <c r="S17" s="19">
        <v>16</v>
      </c>
      <c r="T17" s="19">
        <v>8</v>
      </c>
      <c r="U17" s="19"/>
      <c r="V17" s="19"/>
      <c r="W17" s="19">
        <v>16</v>
      </c>
      <c r="X17" s="19">
        <v>8</v>
      </c>
      <c r="Y17" s="19"/>
      <c r="Z17" s="19"/>
      <c r="AA17" s="19">
        <v>16</v>
      </c>
      <c r="AB17" s="19">
        <v>8</v>
      </c>
      <c r="AC17" s="19"/>
      <c r="AD17" s="19"/>
      <c r="AE17" s="19">
        <v>16</v>
      </c>
      <c r="AF17" s="19">
        <v>8</v>
      </c>
      <c r="AG17" s="73">
        <f>SUM(B17:AF17)</f>
        <v>216</v>
      </c>
      <c r="AH17" s="74"/>
      <c r="AI17" s="67">
        <v>159</v>
      </c>
      <c r="AJ17" s="31" t="s">
        <v>72</v>
      </c>
      <c r="AK17" s="67">
        <f>AG17-AI17</f>
        <v>57</v>
      </c>
      <c r="AL17" s="67"/>
    </row>
    <row r="18" spans="1:38" s="32" customFormat="1" ht="15">
      <c r="A18" s="75"/>
      <c r="B18" s="37"/>
      <c r="C18" s="39">
        <v>2</v>
      </c>
      <c r="D18" s="38">
        <v>6</v>
      </c>
      <c r="E18" s="38"/>
      <c r="F18" s="39"/>
      <c r="G18" s="39">
        <v>2</v>
      </c>
      <c r="H18" s="38">
        <v>6</v>
      </c>
      <c r="I18" s="39">
        <v>2</v>
      </c>
      <c r="J18" s="38">
        <v>6</v>
      </c>
      <c r="K18" s="39">
        <v>2</v>
      </c>
      <c r="L18" s="38">
        <v>6</v>
      </c>
      <c r="M18" s="39"/>
      <c r="N18" s="38"/>
      <c r="O18" s="39">
        <v>2</v>
      </c>
      <c r="P18" s="38">
        <v>6</v>
      </c>
      <c r="Q18" s="39"/>
      <c r="R18" s="38"/>
      <c r="S18" s="39">
        <v>2</v>
      </c>
      <c r="T18" s="38">
        <v>6</v>
      </c>
      <c r="U18" s="39"/>
      <c r="V18" s="38"/>
      <c r="W18" s="39">
        <v>2</v>
      </c>
      <c r="X18" s="38">
        <v>6</v>
      </c>
      <c r="Y18" s="39"/>
      <c r="Z18" s="38"/>
      <c r="AA18" s="39">
        <v>2</v>
      </c>
      <c r="AB18" s="38">
        <v>6</v>
      </c>
      <c r="AC18" s="39"/>
      <c r="AD18" s="38"/>
      <c r="AE18" s="39">
        <v>2</v>
      </c>
      <c r="AF18" s="38">
        <v>6</v>
      </c>
      <c r="AG18" s="71">
        <f>SUM(B18:AF18)</f>
        <v>72</v>
      </c>
      <c r="AH18" s="72"/>
      <c r="AI18" s="67"/>
      <c r="AJ18" s="31" t="s">
        <v>73</v>
      </c>
      <c r="AK18" s="67"/>
      <c r="AL18" s="67"/>
    </row>
    <row r="19" spans="1:38" s="32" customFormat="1" ht="15">
      <c r="A19" s="75"/>
      <c r="B19" s="40"/>
      <c r="C19" s="41"/>
      <c r="D19" s="42"/>
      <c r="E19" s="41"/>
      <c r="F19" s="42"/>
      <c r="G19" s="41"/>
      <c r="H19" s="42"/>
      <c r="I19" s="42"/>
      <c r="J19" s="41"/>
      <c r="K19" s="42"/>
      <c r="L19" s="41"/>
      <c r="M19" s="42"/>
      <c r="N19" s="41"/>
      <c r="O19" s="42"/>
      <c r="P19" s="41"/>
      <c r="Q19" s="42"/>
      <c r="R19" s="41"/>
      <c r="S19" s="41"/>
      <c r="T19" s="42"/>
      <c r="U19" s="42"/>
      <c r="V19" s="41"/>
      <c r="W19" s="42"/>
      <c r="X19" s="41"/>
      <c r="Y19" s="42"/>
      <c r="Z19" s="41"/>
      <c r="AA19" s="42"/>
      <c r="AB19" s="41"/>
      <c r="AC19" s="42"/>
      <c r="AD19" s="41"/>
      <c r="AE19" s="42"/>
      <c r="AF19" s="41"/>
      <c r="AG19" s="71">
        <f>AG17-AI17</f>
        <v>57</v>
      </c>
      <c r="AH19" s="72"/>
      <c r="AI19" s="67"/>
      <c r="AJ19" s="31" t="s">
        <v>74</v>
      </c>
      <c r="AK19" s="67"/>
      <c r="AL19" s="67"/>
    </row>
    <row r="20" spans="1:38" s="32" customFormat="1" ht="15">
      <c r="A20" s="76" t="s">
        <v>64</v>
      </c>
      <c r="B20" s="18"/>
      <c r="C20" s="19"/>
      <c r="D20" s="19">
        <v>16</v>
      </c>
      <c r="E20" s="19">
        <v>8</v>
      </c>
      <c r="F20" s="19"/>
      <c r="G20" s="19"/>
      <c r="H20" s="19">
        <v>16</v>
      </c>
      <c r="I20" s="19">
        <v>8</v>
      </c>
      <c r="J20" s="19"/>
      <c r="K20" s="19"/>
      <c r="L20" s="19">
        <v>16</v>
      </c>
      <c r="M20" s="19">
        <v>8</v>
      </c>
      <c r="N20" s="19"/>
      <c r="O20" s="19"/>
      <c r="P20" s="19">
        <v>16</v>
      </c>
      <c r="Q20" s="19">
        <v>8</v>
      </c>
      <c r="R20" s="19"/>
      <c r="S20" s="19"/>
      <c r="T20" s="19">
        <v>16</v>
      </c>
      <c r="U20" s="19">
        <v>8</v>
      </c>
      <c r="V20" s="19"/>
      <c r="W20" s="19"/>
      <c r="X20" s="19">
        <v>16</v>
      </c>
      <c r="Y20" s="19">
        <v>8</v>
      </c>
      <c r="Z20" s="19"/>
      <c r="AA20" s="19"/>
      <c r="AB20" s="19">
        <v>16</v>
      </c>
      <c r="AC20" s="19">
        <v>8</v>
      </c>
      <c r="AD20" s="19"/>
      <c r="AE20" s="19"/>
      <c r="AF20" s="19"/>
      <c r="AG20" s="73">
        <f>SUM(B20:AF20)</f>
        <v>168</v>
      </c>
      <c r="AH20" s="74"/>
      <c r="AI20" s="67">
        <v>159</v>
      </c>
      <c r="AJ20" s="31" t="s">
        <v>72</v>
      </c>
      <c r="AK20" s="67">
        <f>AG20-AI20</f>
        <v>9</v>
      </c>
      <c r="AL20" s="67"/>
    </row>
    <row r="21" spans="1:39" s="32" customFormat="1" ht="15">
      <c r="A21" s="76"/>
      <c r="B21" s="37"/>
      <c r="C21" s="38"/>
      <c r="D21" s="39">
        <v>2</v>
      </c>
      <c r="E21" s="38">
        <v>6</v>
      </c>
      <c r="F21" s="39"/>
      <c r="G21" s="38"/>
      <c r="H21" s="39">
        <v>2</v>
      </c>
      <c r="I21" s="38">
        <v>6</v>
      </c>
      <c r="J21" s="38"/>
      <c r="K21" s="39"/>
      <c r="L21" s="39">
        <v>2</v>
      </c>
      <c r="M21" s="38">
        <v>6</v>
      </c>
      <c r="N21" s="38"/>
      <c r="O21" s="39"/>
      <c r="P21" s="39">
        <v>2</v>
      </c>
      <c r="Q21" s="38">
        <v>6</v>
      </c>
      <c r="R21" s="38"/>
      <c r="S21" s="38"/>
      <c r="T21" s="39">
        <v>2</v>
      </c>
      <c r="U21" s="38">
        <v>6</v>
      </c>
      <c r="V21" s="38"/>
      <c r="W21" s="39"/>
      <c r="X21" s="39">
        <v>2</v>
      </c>
      <c r="Y21" s="38">
        <v>6</v>
      </c>
      <c r="Z21" s="38"/>
      <c r="AA21" s="39"/>
      <c r="AB21" s="39">
        <v>2</v>
      </c>
      <c r="AC21" s="38">
        <v>6</v>
      </c>
      <c r="AD21" s="38"/>
      <c r="AE21" s="39"/>
      <c r="AF21" s="38"/>
      <c r="AG21" s="71">
        <f>SUM(B21:AF21)</f>
        <v>56</v>
      </c>
      <c r="AH21" s="72"/>
      <c r="AI21" s="67"/>
      <c r="AJ21" s="31" t="s">
        <v>73</v>
      </c>
      <c r="AK21" s="67"/>
      <c r="AL21" s="67"/>
      <c r="AM21" s="93">
        <f>AL5+AL14+AL23</f>
        <v>116</v>
      </c>
    </row>
    <row r="22" spans="1:39" ht="15">
      <c r="A22" s="76"/>
      <c r="B22" s="40"/>
      <c r="C22" s="41"/>
      <c r="D22" s="42"/>
      <c r="E22" s="41"/>
      <c r="F22" s="42"/>
      <c r="G22" s="41"/>
      <c r="H22" s="42"/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1"/>
      <c r="T22" s="42"/>
      <c r="U22" s="42"/>
      <c r="V22" s="41"/>
      <c r="W22" s="42"/>
      <c r="X22" s="41"/>
      <c r="Y22" s="42"/>
      <c r="Z22" s="41"/>
      <c r="AA22" s="42"/>
      <c r="AB22" s="41"/>
      <c r="AC22" s="42"/>
      <c r="AD22" s="41"/>
      <c r="AE22" s="42"/>
      <c r="AF22" s="41"/>
      <c r="AG22" s="71">
        <f>AG20-AI20</f>
        <v>9</v>
      </c>
      <c r="AH22" s="72"/>
      <c r="AI22" s="67"/>
      <c r="AJ22" s="31" t="s">
        <v>74</v>
      </c>
      <c r="AK22" s="67"/>
      <c r="AL22" s="67"/>
      <c r="AM22" s="94"/>
    </row>
    <row r="23" spans="1:39" ht="15">
      <c r="A23" s="75" t="s">
        <v>65</v>
      </c>
      <c r="B23" s="19">
        <v>16</v>
      </c>
      <c r="C23" s="19">
        <v>8</v>
      </c>
      <c r="D23" s="19"/>
      <c r="E23" s="19"/>
      <c r="F23" s="19">
        <v>16</v>
      </c>
      <c r="G23" s="19">
        <v>8</v>
      </c>
      <c r="H23" s="19"/>
      <c r="I23" s="19"/>
      <c r="J23" s="19">
        <v>16</v>
      </c>
      <c r="K23" s="19">
        <v>8</v>
      </c>
      <c r="L23" s="19"/>
      <c r="M23" s="19"/>
      <c r="N23" s="19">
        <v>16</v>
      </c>
      <c r="O23" s="19">
        <v>8</v>
      </c>
      <c r="P23" s="19"/>
      <c r="Q23" s="19"/>
      <c r="R23" s="19">
        <v>16</v>
      </c>
      <c r="S23" s="19">
        <v>8</v>
      </c>
      <c r="T23" s="19"/>
      <c r="U23" s="19"/>
      <c r="V23" s="19">
        <v>16</v>
      </c>
      <c r="W23" s="19">
        <v>8</v>
      </c>
      <c r="X23" s="19"/>
      <c r="Y23" s="19"/>
      <c r="Z23" s="19"/>
      <c r="AA23" s="19">
        <v>16</v>
      </c>
      <c r="AB23" s="19">
        <v>8</v>
      </c>
      <c r="AC23" s="19"/>
      <c r="AD23" s="19">
        <v>16</v>
      </c>
      <c r="AE23" s="19">
        <v>8</v>
      </c>
      <c r="AF23" s="19"/>
      <c r="AG23" s="73">
        <f>SUM(B23:AF23)</f>
        <v>192</v>
      </c>
      <c r="AH23" s="74"/>
      <c r="AI23" s="67">
        <v>184</v>
      </c>
      <c r="AJ23" s="31" t="s">
        <v>72</v>
      </c>
      <c r="AK23" s="67">
        <f>AG23-AI23</f>
        <v>8</v>
      </c>
      <c r="AL23" s="67">
        <f>SUM(AK23:AK31)</f>
        <v>32</v>
      </c>
      <c r="AM23" s="94"/>
    </row>
    <row r="24" spans="1:39" ht="15">
      <c r="A24" s="75"/>
      <c r="B24" s="39">
        <v>2</v>
      </c>
      <c r="C24" s="38">
        <v>6</v>
      </c>
      <c r="D24" s="39"/>
      <c r="E24" s="38"/>
      <c r="F24" s="39">
        <v>2</v>
      </c>
      <c r="G24" s="38">
        <v>6</v>
      </c>
      <c r="H24" s="39"/>
      <c r="I24" s="39"/>
      <c r="J24" s="39">
        <v>2</v>
      </c>
      <c r="K24" s="38">
        <v>6</v>
      </c>
      <c r="L24" s="38"/>
      <c r="M24" s="39"/>
      <c r="N24" s="39">
        <v>2</v>
      </c>
      <c r="O24" s="38">
        <v>6</v>
      </c>
      <c r="P24" s="38"/>
      <c r="Q24" s="39"/>
      <c r="R24" s="39">
        <v>2</v>
      </c>
      <c r="S24" s="38">
        <v>6</v>
      </c>
      <c r="T24" s="39"/>
      <c r="U24" s="39"/>
      <c r="V24" s="39">
        <v>2</v>
      </c>
      <c r="W24" s="38">
        <v>6</v>
      </c>
      <c r="X24" s="38"/>
      <c r="Y24" s="39"/>
      <c r="Z24" s="38"/>
      <c r="AA24" s="39">
        <v>2</v>
      </c>
      <c r="AB24" s="38">
        <v>6</v>
      </c>
      <c r="AC24" s="39"/>
      <c r="AD24" s="39">
        <v>2</v>
      </c>
      <c r="AE24" s="38">
        <v>6</v>
      </c>
      <c r="AF24" s="38"/>
      <c r="AG24" s="71">
        <f>SUM(B24:AF24)</f>
        <v>64</v>
      </c>
      <c r="AH24" s="72"/>
      <c r="AI24" s="67"/>
      <c r="AJ24" s="31" t="s">
        <v>73</v>
      </c>
      <c r="AK24" s="67"/>
      <c r="AL24" s="67"/>
      <c r="AM24" s="95"/>
    </row>
    <row r="25" spans="1:38" ht="15">
      <c r="A25" s="75"/>
      <c r="B25" s="40"/>
      <c r="C25" s="41"/>
      <c r="D25" s="42"/>
      <c r="E25" s="41"/>
      <c r="F25" s="42"/>
      <c r="G25" s="41"/>
      <c r="H25" s="42"/>
      <c r="I25" s="42"/>
      <c r="J25" s="41"/>
      <c r="K25" s="42"/>
      <c r="L25" s="41"/>
      <c r="M25" s="42"/>
      <c r="N25" s="41"/>
      <c r="O25" s="42"/>
      <c r="P25" s="41"/>
      <c r="Q25" s="42"/>
      <c r="R25" s="41"/>
      <c r="S25" s="41"/>
      <c r="T25" s="42"/>
      <c r="U25" s="42"/>
      <c r="V25" s="41"/>
      <c r="W25" s="42"/>
      <c r="X25" s="41"/>
      <c r="Y25" s="42"/>
      <c r="Z25" s="41"/>
      <c r="AA25" s="42"/>
      <c r="AB25" s="41"/>
      <c r="AC25" s="42"/>
      <c r="AD25" s="41"/>
      <c r="AE25" s="42"/>
      <c r="AF25" s="41"/>
      <c r="AG25" s="71">
        <f>AG23-AI23</f>
        <v>8</v>
      </c>
      <c r="AH25" s="72"/>
      <c r="AI25" s="67"/>
      <c r="AJ25" s="31" t="s">
        <v>74</v>
      </c>
      <c r="AK25" s="67"/>
      <c r="AL25" s="67"/>
    </row>
    <row r="26" spans="1:38" ht="15">
      <c r="A26" s="76" t="s">
        <v>66</v>
      </c>
      <c r="B26" s="18"/>
      <c r="C26" s="19">
        <v>16</v>
      </c>
      <c r="D26" s="19">
        <v>8</v>
      </c>
      <c r="E26" s="19"/>
      <c r="F26" s="19"/>
      <c r="G26" s="19">
        <v>16</v>
      </c>
      <c r="H26" s="19">
        <v>8</v>
      </c>
      <c r="I26" s="19"/>
      <c r="J26" s="19"/>
      <c r="K26" s="19">
        <v>16</v>
      </c>
      <c r="L26" s="19">
        <v>8</v>
      </c>
      <c r="M26" s="19"/>
      <c r="N26" s="19"/>
      <c r="O26" s="19">
        <v>16</v>
      </c>
      <c r="P26" s="19">
        <v>8</v>
      </c>
      <c r="Q26" s="19"/>
      <c r="R26" s="19"/>
      <c r="S26" s="19">
        <v>16</v>
      </c>
      <c r="T26" s="19">
        <v>8</v>
      </c>
      <c r="U26" s="19"/>
      <c r="V26" s="19"/>
      <c r="W26" s="19">
        <v>16</v>
      </c>
      <c r="X26" s="19">
        <v>8</v>
      </c>
      <c r="Y26" s="19"/>
      <c r="Z26" s="19"/>
      <c r="AA26" s="19">
        <v>16</v>
      </c>
      <c r="AB26" s="19">
        <v>8</v>
      </c>
      <c r="AC26" s="19"/>
      <c r="AD26" s="19"/>
      <c r="AE26" s="19">
        <v>16</v>
      </c>
      <c r="AF26" s="19">
        <v>8</v>
      </c>
      <c r="AG26" s="73">
        <f>SUM(B26:AF26)</f>
        <v>192</v>
      </c>
      <c r="AH26" s="74"/>
      <c r="AI26" s="67">
        <v>168</v>
      </c>
      <c r="AJ26" s="31" t="s">
        <v>72</v>
      </c>
      <c r="AK26" s="67">
        <f>AG26-AI26</f>
        <v>24</v>
      </c>
      <c r="AL26" s="67"/>
    </row>
    <row r="27" spans="1:38" ht="15">
      <c r="A27" s="76"/>
      <c r="B27" s="37"/>
      <c r="C27" s="39">
        <v>2</v>
      </c>
      <c r="D27" s="38">
        <v>6</v>
      </c>
      <c r="E27" s="38"/>
      <c r="F27" s="39"/>
      <c r="G27" s="39">
        <v>2</v>
      </c>
      <c r="H27" s="38">
        <v>6</v>
      </c>
      <c r="I27" s="39"/>
      <c r="J27" s="38"/>
      <c r="K27" s="39">
        <v>2</v>
      </c>
      <c r="L27" s="38">
        <v>6</v>
      </c>
      <c r="M27" s="39"/>
      <c r="N27" s="38"/>
      <c r="O27" s="39">
        <v>2</v>
      </c>
      <c r="P27" s="38">
        <v>6</v>
      </c>
      <c r="Q27" s="39"/>
      <c r="R27" s="38"/>
      <c r="S27" s="39">
        <v>2</v>
      </c>
      <c r="T27" s="38">
        <v>6</v>
      </c>
      <c r="U27" s="39"/>
      <c r="V27" s="38"/>
      <c r="W27" s="39">
        <v>2</v>
      </c>
      <c r="X27" s="38">
        <v>6</v>
      </c>
      <c r="Y27" s="39"/>
      <c r="Z27" s="38"/>
      <c r="AA27" s="39">
        <v>2</v>
      </c>
      <c r="AB27" s="38">
        <v>6</v>
      </c>
      <c r="AC27" s="39"/>
      <c r="AD27" s="38"/>
      <c r="AE27" s="39">
        <v>2</v>
      </c>
      <c r="AF27" s="38">
        <v>6</v>
      </c>
      <c r="AG27" s="71">
        <f>SUM(B27:AF27)</f>
        <v>64</v>
      </c>
      <c r="AH27" s="72"/>
      <c r="AI27" s="67"/>
      <c r="AJ27" s="31" t="s">
        <v>73</v>
      </c>
      <c r="AK27" s="67"/>
      <c r="AL27" s="67"/>
    </row>
    <row r="28" spans="1:38" ht="12.75" customHeight="1">
      <c r="A28" s="76"/>
      <c r="B28" s="40"/>
      <c r="C28" s="41"/>
      <c r="D28" s="42"/>
      <c r="E28" s="41"/>
      <c r="F28" s="42"/>
      <c r="G28" s="41"/>
      <c r="H28" s="42"/>
      <c r="I28" s="42"/>
      <c r="J28" s="41"/>
      <c r="K28" s="42"/>
      <c r="L28" s="41"/>
      <c r="M28" s="42"/>
      <c r="N28" s="41"/>
      <c r="O28" s="42"/>
      <c r="P28" s="41"/>
      <c r="Q28" s="42"/>
      <c r="R28" s="41"/>
      <c r="S28" s="41"/>
      <c r="T28" s="42"/>
      <c r="U28" s="42"/>
      <c r="V28" s="41"/>
      <c r="W28" s="42"/>
      <c r="X28" s="41"/>
      <c r="Y28" s="42"/>
      <c r="Z28" s="41"/>
      <c r="AA28" s="42"/>
      <c r="AB28" s="41"/>
      <c r="AC28" s="42"/>
      <c r="AD28" s="41"/>
      <c r="AE28" s="42"/>
      <c r="AF28" s="41"/>
      <c r="AG28" s="71">
        <f>AG26-AI26</f>
        <v>24</v>
      </c>
      <c r="AH28" s="72"/>
      <c r="AI28" s="67"/>
      <c r="AJ28" s="31" t="s">
        <v>74</v>
      </c>
      <c r="AK28" s="67"/>
      <c r="AL28" s="67"/>
    </row>
    <row r="29" spans="1:38" ht="12.75" customHeight="1">
      <c r="A29" s="75" t="s">
        <v>67</v>
      </c>
      <c r="B29" s="18"/>
      <c r="C29" s="19"/>
      <c r="D29" s="19">
        <v>16</v>
      </c>
      <c r="E29" s="19">
        <v>8</v>
      </c>
      <c r="F29" s="19"/>
      <c r="G29" s="19"/>
      <c r="H29" s="19">
        <v>16</v>
      </c>
      <c r="I29" s="19">
        <v>8</v>
      </c>
      <c r="J29" s="19"/>
      <c r="K29" s="19"/>
      <c r="L29" s="19">
        <v>16</v>
      </c>
      <c r="M29" s="19">
        <v>8</v>
      </c>
      <c r="N29" s="19"/>
      <c r="O29" s="19"/>
      <c r="P29" s="19">
        <v>8</v>
      </c>
      <c r="Q29" s="19">
        <v>8</v>
      </c>
      <c r="R29" s="19">
        <v>8</v>
      </c>
      <c r="S29" s="19">
        <v>8</v>
      </c>
      <c r="T29" s="19">
        <v>8</v>
      </c>
      <c r="U29" s="19"/>
      <c r="V29" s="19"/>
      <c r="W29" s="19"/>
      <c r="X29" s="19">
        <v>16</v>
      </c>
      <c r="Y29" s="19">
        <v>8</v>
      </c>
      <c r="Z29" s="19"/>
      <c r="AA29" s="19"/>
      <c r="AB29" s="19">
        <v>16</v>
      </c>
      <c r="AC29" s="19">
        <v>8</v>
      </c>
      <c r="AD29" s="19"/>
      <c r="AE29" s="19">
        <v>16</v>
      </c>
      <c r="AF29" s="19"/>
      <c r="AG29" s="73">
        <f>SUM(B29:AF29)</f>
        <v>176</v>
      </c>
      <c r="AH29" s="74"/>
      <c r="AI29" s="67">
        <v>176</v>
      </c>
      <c r="AJ29" s="31" t="s">
        <v>72</v>
      </c>
      <c r="AK29" s="68">
        <f>AG29-AI29</f>
        <v>0</v>
      </c>
      <c r="AL29" s="67"/>
    </row>
    <row r="30" spans="1:38" ht="15">
      <c r="A30" s="75"/>
      <c r="B30" s="37"/>
      <c r="C30" s="38"/>
      <c r="D30" s="39">
        <v>2</v>
      </c>
      <c r="E30" s="38">
        <v>6</v>
      </c>
      <c r="F30" s="39"/>
      <c r="G30" s="38"/>
      <c r="H30" s="39">
        <v>2</v>
      </c>
      <c r="I30" s="38">
        <v>6</v>
      </c>
      <c r="J30" s="38"/>
      <c r="K30" s="39"/>
      <c r="L30" s="39">
        <v>2</v>
      </c>
      <c r="M30" s="38">
        <v>6</v>
      </c>
      <c r="N30" s="38"/>
      <c r="O30" s="39"/>
      <c r="P30" s="38"/>
      <c r="Q30" s="39"/>
      <c r="R30" s="38"/>
      <c r="S30" s="38"/>
      <c r="T30" s="39"/>
      <c r="U30" s="39"/>
      <c r="V30" s="38"/>
      <c r="W30" s="39"/>
      <c r="X30" s="39">
        <v>2</v>
      </c>
      <c r="Y30" s="38">
        <v>6</v>
      </c>
      <c r="Z30" s="38"/>
      <c r="AA30" s="39"/>
      <c r="AB30" s="39">
        <v>2</v>
      </c>
      <c r="AC30" s="38">
        <v>6</v>
      </c>
      <c r="AD30" s="38"/>
      <c r="AE30" s="39">
        <v>2</v>
      </c>
      <c r="AF30" s="38"/>
      <c r="AG30" s="71">
        <f>SUM(B30:AF30)</f>
        <v>42</v>
      </c>
      <c r="AH30" s="72"/>
      <c r="AI30" s="67"/>
      <c r="AJ30" s="31" t="s">
        <v>73</v>
      </c>
      <c r="AK30" s="68"/>
      <c r="AL30" s="67"/>
    </row>
    <row r="31" spans="1:38" ht="15">
      <c r="A31" s="75"/>
      <c r="B31" s="40"/>
      <c r="C31" s="41"/>
      <c r="D31" s="42"/>
      <c r="E31" s="41"/>
      <c r="F31" s="42"/>
      <c r="G31" s="41"/>
      <c r="H31" s="42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1"/>
      <c r="T31" s="42"/>
      <c r="U31" s="42"/>
      <c r="V31" s="41"/>
      <c r="W31" s="42"/>
      <c r="X31" s="41"/>
      <c r="Y31" s="42"/>
      <c r="Z31" s="41"/>
      <c r="AA31" s="42"/>
      <c r="AB31" s="41"/>
      <c r="AC31" s="42"/>
      <c r="AD31" s="41"/>
      <c r="AE31" s="42"/>
      <c r="AF31" s="41"/>
      <c r="AG31" s="71">
        <f>AG29-AI29</f>
        <v>0</v>
      </c>
      <c r="AH31" s="72"/>
      <c r="AI31" s="67"/>
      <c r="AJ31" s="31" t="s">
        <v>74</v>
      </c>
      <c r="AK31" s="68"/>
      <c r="AL31" s="67"/>
    </row>
    <row r="32" spans="1:38" ht="15">
      <c r="A32" s="76" t="s">
        <v>68</v>
      </c>
      <c r="B32" s="19">
        <v>8</v>
      </c>
      <c r="C32" s="19"/>
      <c r="D32" s="19"/>
      <c r="E32" s="19"/>
      <c r="F32" s="19">
        <v>16</v>
      </c>
      <c r="G32" s="19">
        <v>8</v>
      </c>
      <c r="H32" s="19"/>
      <c r="I32" s="19"/>
      <c r="J32" s="19">
        <v>16</v>
      </c>
      <c r="K32" s="19">
        <v>8</v>
      </c>
      <c r="L32" s="19"/>
      <c r="M32" s="19"/>
      <c r="N32" s="19">
        <v>8</v>
      </c>
      <c r="O32" s="19">
        <v>8</v>
      </c>
      <c r="P32" s="19">
        <v>8</v>
      </c>
      <c r="Q32" s="19">
        <v>8</v>
      </c>
      <c r="R32" s="19">
        <v>8</v>
      </c>
      <c r="S32" s="19"/>
      <c r="T32" s="19"/>
      <c r="U32" s="19">
        <v>16</v>
      </c>
      <c r="V32" s="19">
        <v>8</v>
      </c>
      <c r="W32" s="19"/>
      <c r="X32" s="19"/>
      <c r="Y32" s="19"/>
      <c r="Z32" s="19">
        <v>16</v>
      </c>
      <c r="AA32" s="19">
        <v>8</v>
      </c>
      <c r="AB32" s="19"/>
      <c r="AC32" s="19"/>
      <c r="AD32" s="19">
        <v>16</v>
      </c>
      <c r="AE32" s="19">
        <v>8</v>
      </c>
      <c r="AF32" s="19"/>
      <c r="AG32" s="73">
        <f>SUM(B32:AF32)</f>
        <v>168</v>
      </c>
      <c r="AH32" s="74"/>
      <c r="AI32" s="67">
        <v>184</v>
      </c>
      <c r="AJ32" s="31" t="s">
        <v>72</v>
      </c>
      <c r="AK32" s="67">
        <f>AG32-AI32</f>
        <v>-16</v>
      </c>
      <c r="AL32" s="67">
        <f>SUM(AK32:AK40)</f>
        <v>-16</v>
      </c>
    </row>
    <row r="33" spans="1:38" ht="12.75" customHeight="1">
      <c r="A33" s="76"/>
      <c r="B33" s="38">
        <v>6</v>
      </c>
      <c r="C33" s="38"/>
      <c r="D33" s="39"/>
      <c r="E33" s="38"/>
      <c r="F33" s="39">
        <v>2</v>
      </c>
      <c r="G33" s="38">
        <v>6</v>
      </c>
      <c r="H33" s="39"/>
      <c r="I33" s="39"/>
      <c r="J33" s="39">
        <v>2</v>
      </c>
      <c r="K33" s="38">
        <v>6</v>
      </c>
      <c r="L33" s="38"/>
      <c r="M33" s="39"/>
      <c r="N33" s="38"/>
      <c r="O33" s="39"/>
      <c r="P33" s="38"/>
      <c r="Q33" s="39"/>
      <c r="R33" s="38"/>
      <c r="S33" s="38"/>
      <c r="T33" s="39"/>
      <c r="U33" s="39">
        <v>2</v>
      </c>
      <c r="V33" s="38">
        <v>6</v>
      </c>
      <c r="W33" s="38"/>
      <c r="X33" s="38"/>
      <c r="Y33" s="39"/>
      <c r="Z33" s="39">
        <v>2</v>
      </c>
      <c r="AA33" s="38">
        <v>6</v>
      </c>
      <c r="AB33" s="38"/>
      <c r="AC33" s="39"/>
      <c r="AD33" s="39">
        <v>2</v>
      </c>
      <c r="AE33" s="38">
        <v>6</v>
      </c>
      <c r="AF33" s="38"/>
      <c r="AG33" s="71">
        <f>SUM(B33:AF33)</f>
        <v>46</v>
      </c>
      <c r="AH33" s="72"/>
      <c r="AI33" s="67"/>
      <c r="AJ33" s="31" t="s">
        <v>73</v>
      </c>
      <c r="AK33" s="67"/>
      <c r="AL33" s="67"/>
    </row>
    <row r="34" spans="1:38" ht="15">
      <c r="A34" s="76"/>
      <c r="B34" s="40"/>
      <c r="C34" s="41"/>
      <c r="D34" s="42"/>
      <c r="E34" s="41"/>
      <c r="F34" s="42"/>
      <c r="G34" s="41"/>
      <c r="H34" s="42"/>
      <c r="I34" s="42"/>
      <c r="J34" s="41"/>
      <c r="K34" s="42"/>
      <c r="L34" s="41"/>
      <c r="M34" s="42"/>
      <c r="N34" s="41"/>
      <c r="O34" s="42"/>
      <c r="P34" s="41"/>
      <c r="Q34" s="42"/>
      <c r="R34" s="41"/>
      <c r="S34" s="41"/>
      <c r="T34" s="42"/>
      <c r="U34" s="42"/>
      <c r="V34" s="41"/>
      <c r="W34" s="42"/>
      <c r="X34" s="41"/>
      <c r="Y34" s="42"/>
      <c r="Z34" s="41"/>
      <c r="AA34" s="42"/>
      <c r="AB34" s="41"/>
      <c r="AC34" s="42"/>
      <c r="AD34" s="41"/>
      <c r="AE34" s="42"/>
      <c r="AF34" s="41"/>
      <c r="AG34" s="71">
        <f>AG32-AI32</f>
        <v>-16</v>
      </c>
      <c r="AH34" s="72"/>
      <c r="AI34" s="67"/>
      <c r="AJ34" s="31" t="s">
        <v>74</v>
      </c>
      <c r="AK34" s="67"/>
      <c r="AL34" s="67"/>
    </row>
    <row r="35" spans="1:38" ht="12.75" customHeight="1">
      <c r="A35" s="75" t="s">
        <v>69</v>
      </c>
      <c r="B35" s="96" t="s">
        <v>75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8"/>
      <c r="AG35" s="73">
        <f>SUM(B35:AF35)</f>
        <v>0</v>
      </c>
      <c r="AH35" s="74"/>
      <c r="AI35" s="67">
        <v>0</v>
      </c>
      <c r="AJ35" s="31" t="s">
        <v>72</v>
      </c>
      <c r="AK35" s="67">
        <f>AG35-AI35</f>
        <v>0</v>
      </c>
      <c r="AL35" s="67"/>
    </row>
    <row r="36" spans="1:38" ht="12.75" customHeight="1">
      <c r="A36" s="75"/>
      <c r="B36" s="102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90"/>
      <c r="AG36" s="71">
        <f>SUM(B36:AF36)</f>
        <v>0</v>
      </c>
      <c r="AH36" s="72"/>
      <c r="AI36" s="67"/>
      <c r="AJ36" s="31" t="s">
        <v>73</v>
      </c>
      <c r="AK36" s="67"/>
      <c r="AL36" s="67"/>
    </row>
    <row r="37" spans="1:38" ht="15">
      <c r="A37" s="75"/>
      <c r="B37" s="102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1"/>
      <c r="Z37" s="91"/>
      <c r="AA37" s="91"/>
      <c r="AB37" s="91"/>
      <c r="AC37" s="91"/>
      <c r="AD37" s="91"/>
      <c r="AE37" s="91"/>
      <c r="AF37" s="92"/>
      <c r="AG37" s="71">
        <v>0</v>
      </c>
      <c r="AH37" s="72"/>
      <c r="AI37" s="67"/>
      <c r="AJ37" s="31" t="s">
        <v>74</v>
      </c>
      <c r="AK37" s="67"/>
      <c r="AL37" s="67"/>
    </row>
    <row r="38" spans="1:38" ht="12.75" customHeight="1">
      <c r="A38" s="76" t="s">
        <v>70</v>
      </c>
      <c r="B38" s="102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0"/>
      <c r="Y38" s="19">
        <v>16</v>
      </c>
      <c r="Z38" s="19">
        <v>8</v>
      </c>
      <c r="AA38" s="19"/>
      <c r="AB38" s="19"/>
      <c r="AC38" s="19">
        <v>16</v>
      </c>
      <c r="AD38" s="19">
        <v>8</v>
      </c>
      <c r="AE38" s="19"/>
      <c r="AF38" s="19"/>
      <c r="AG38" s="73">
        <f>SUM(B38:AF38)</f>
        <v>48</v>
      </c>
      <c r="AH38" s="74"/>
      <c r="AI38" s="67">
        <v>48</v>
      </c>
      <c r="AJ38" s="31" t="s">
        <v>72</v>
      </c>
      <c r="AK38" s="67">
        <f>AG38-AI38</f>
        <v>0</v>
      </c>
      <c r="AL38" s="67"/>
    </row>
    <row r="39" spans="1:38" ht="15">
      <c r="A39" s="76"/>
      <c r="B39" s="102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90"/>
      <c r="Y39" s="39">
        <v>2</v>
      </c>
      <c r="Z39" s="38">
        <v>6</v>
      </c>
      <c r="AA39" s="39"/>
      <c r="AB39" s="38"/>
      <c r="AC39" s="39">
        <v>2</v>
      </c>
      <c r="AD39" s="38">
        <v>6</v>
      </c>
      <c r="AE39" s="39"/>
      <c r="AF39" s="38"/>
      <c r="AG39" s="71">
        <f>SUM(B39:AF39)</f>
        <v>16</v>
      </c>
      <c r="AH39" s="72"/>
      <c r="AI39" s="67"/>
      <c r="AJ39" s="31" t="s">
        <v>73</v>
      </c>
      <c r="AK39" s="67"/>
      <c r="AL39" s="67"/>
    </row>
    <row r="40" spans="1:38" ht="12.75" customHeight="1">
      <c r="A40" s="76"/>
      <c r="B40" s="103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2"/>
      <c r="Y40" s="42"/>
      <c r="Z40" s="41"/>
      <c r="AA40" s="42"/>
      <c r="AB40" s="41"/>
      <c r="AC40" s="42"/>
      <c r="AD40" s="41"/>
      <c r="AE40" s="42"/>
      <c r="AF40" s="41"/>
      <c r="AG40" s="71">
        <v>0</v>
      </c>
      <c r="AH40" s="72"/>
      <c r="AI40" s="67"/>
      <c r="AJ40" s="31" t="s">
        <v>74</v>
      </c>
      <c r="AK40" s="67"/>
      <c r="AL40" s="67"/>
    </row>
    <row r="41" spans="1:34" ht="30" customHeight="1">
      <c r="A41" s="66">
        <v>2009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43"/>
      <c r="AH41" s="43"/>
    </row>
    <row r="42" spans="2:38" ht="15">
      <c r="B42" s="23">
        <v>1</v>
      </c>
      <c r="C42" s="24">
        <v>2</v>
      </c>
      <c r="D42" s="24">
        <v>3</v>
      </c>
      <c r="E42" s="24">
        <v>4</v>
      </c>
      <c r="F42" s="24">
        <v>5</v>
      </c>
      <c r="G42" s="24">
        <v>6</v>
      </c>
      <c r="H42" s="24">
        <v>7</v>
      </c>
      <c r="I42" s="24">
        <v>8</v>
      </c>
      <c r="J42" s="24">
        <v>9</v>
      </c>
      <c r="K42" s="24">
        <v>10</v>
      </c>
      <c r="L42" s="24">
        <v>11</v>
      </c>
      <c r="M42" s="24">
        <v>12</v>
      </c>
      <c r="N42" s="24">
        <v>13</v>
      </c>
      <c r="O42" s="24">
        <v>14</v>
      </c>
      <c r="P42" s="24">
        <v>15</v>
      </c>
      <c r="Q42" s="24">
        <v>16</v>
      </c>
      <c r="R42" s="24">
        <v>17</v>
      </c>
      <c r="S42" s="24">
        <v>18</v>
      </c>
      <c r="T42" s="24">
        <v>19</v>
      </c>
      <c r="U42" s="24">
        <v>20</v>
      </c>
      <c r="V42" s="24">
        <v>21</v>
      </c>
      <c r="W42" s="24">
        <v>22</v>
      </c>
      <c r="X42" s="24">
        <v>23</v>
      </c>
      <c r="Y42" s="24">
        <v>24</v>
      </c>
      <c r="Z42" s="24">
        <v>25</v>
      </c>
      <c r="AA42" s="24">
        <v>26</v>
      </c>
      <c r="AB42" s="24">
        <v>27</v>
      </c>
      <c r="AC42" s="24">
        <v>28</v>
      </c>
      <c r="AD42" s="24">
        <v>29</v>
      </c>
      <c r="AE42" s="24">
        <v>30</v>
      </c>
      <c r="AF42" s="24">
        <v>31</v>
      </c>
      <c r="AG42" s="25"/>
      <c r="AH42" s="26"/>
      <c r="AI42" s="27"/>
      <c r="AJ42" s="27"/>
      <c r="AK42" s="27"/>
      <c r="AL42" s="28"/>
    </row>
    <row r="43" spans="1:38" ht="15">
      <c r="A43" s="75" t="s">
        <v>59</v>
      </c>
      <c r="B43" s="19">
        <v>16</v>
      </c>
      <c r="C43" s="19">
        <v>8</v>
      </c>
      <c r="D43" s="19"/>
      <c r="E43" s="19"/>
      <c r="F43" s="19">
        <v>16</v>
      </c>
      <c r="G43" s="19">
        <v>8</v>
      </c>
      <c r="H43" s="19"/>
      <c r="I43" s="19"/>
      <c r="J43" s="19">
        <v>16</v>
      </c>
      <c r="K43" s="19">
        <v>8</v>
      </c>
      <c r="L43" s="19"/>
      <c r="M43" s="19"/>
      <c r="N43" s="19">
        <v>16</v>
      </c>
      <c r="O43" s="19">
        <v>8</v>
      </c>
      <c r="P43" s="19"/>
      <c r="Q43" s="19"/>
      <c r="R43" s="19">
        <v>16</v>
      </c>
      <c r="S43" s="19">
        <v>8</v>
      </c>
      <c r="T43" s="19"/>
      <c r="U43" s="19"/>
      <c r="V43" s="19">
        <v>16</v>
      </c>
      <c r="W43" s="19">
        <v>8</v>
      </c>
      <c r="X43" s="19"/>
      <c r="Y43" s="19"/>
      <c r="Z43" s="19">
        <v>16</v>
      </c>
      <c r="AA43" s="19">
        <v>8</v>
      </c>
      <c r="AB43" s="19"/>
      <c r="AC43" s="19"/>
      <c r="AD43" s="19">
        <v>16</v>
      </c>
      <c r="AE43" s="19">
        <v>8</v>
      </c>
      <c r="AF43" s="19"/>
      <c r="AG43" s="73">
        <f>SUM(B43:AF43)</f>
        <v>192</v>
      </c>
      <c r="AH43" s="74"/>
      <c r="AI43" s="67">
        <v>128</v>
      </c>
      <c r="AJ43" s="31" t="s">
        <v>72</v>
      </c>
      <c r="AK43" s="67">
        <f>AG43-AI43</f>
        <v>64</v>
      </c>
      <c r="AL43" s="67">
        <f>SUM(AK43:AK51)</f>
        <v>96</v>
      </c>
    </row>
    <row r="44" spans="1:38" ht="15">
      <c r="A44" s="75"/>
      <c r="B44" s="39">
        <v>2</v>
      </c>
      <c r="C44" s="38">
        <v>6</v>
      </c>
      <c r="D44" s="39"/>
      <c r="E44" s="38"/>
      <c r="F44" s="39">
        <v>2</v>
      </c>
      <c r="G44" s="38">
        <v>6</v>
      </c>
      <c r="H44" s="39"/>
      <c r="I44" s="39"/>
      <c r="J44" s="39">
        <v>2</v>
      </c>
      <c r="K44" s="38">
        <v>6</v>
      </c>
      <c r="L44" s="38"/>
      <c r="M44" s="39"/>
      <c r="N44" s="39">
        <v>2</v>
      </c>
      <c r="O44" s="38">
        <v>6</v>
      </c>
      <c r="P44" s="39"/>
      <c r="Q44" s="38"/>
      <c r="R44" s="39">
        <v>2</v>
      </c>
      <c r="S44" s="38">
        <v>6</v>
      </c>
      <c r="T44" s="39"/>
      <c r="U44" s="39"/>
      <c r="V44" s="39">
        <v>2</v>
      </c>
      <c r="W44" s="38">
        <v>6</v>
      </c>
      <c r="X44" s="38"/>
      <c r="Y44" s="39"/>
      <c r="Z44" s="39">
        <v>2</v>
      </c>
      <c r="AA44" s="38">
        <v>6</v>
      </c>
      <c r="AB44" s="38"/>
      <c r="AC44" s="39"/>
      <c r="AD44" s="39">
        <v>2</v>
      </c>
      <c r="AE44" s="38">
        <v>6</v>
      </c>
      <c r="AF44" s="38"/>
      <c r="AG44" s="71">
        <f>SUM(B44:AF44)</f>
        <v>64</v>
      </c>
      <c r="AH44" s="72"/>
      <c r="AI44" s="67"/>
      <c r="AJ44" s="31" t="s">
        <v>73</v>
      </c>
      <c r="AK44" s="67"/>
      <c r="AL44" s="67"/>
    </row>
    <row r="45" spans="1:38" ht="15">
      <c r="A45" s="75"/>
      <c r="B45" s="40"/>
      <c r="C45" s="41"/>
      <c r="D45" s="42"/>
      <c r="E45" s="41"/>
      <c r="F45" s="42"/>
      <c r="G45" s="41"/>
      <c r="H45" s="42"/>
      <c r="I45" s="42"/>
      <c r="J45" s="41"/>
      <c r="K45" s="42"/>
      <c r="L45" s="41"/>
      <c r="M45" s="42"/>
      <c r="N45" s="41"/>
      <c r="O45" s="42"/>
      <c r="P45" s="41"/>
      <c r="Q45" s="42"/>
      <c r="R45" s="41"/>
      <c r="S45" s="41"/>
      <c r="T45" s="42"/>
      <c r="U45" s="42"/>
      <c r="V45" s="41"/>
      <c r="W45" s="42"/>
      <c r="X45" s="41"/>
      <c r="Y45" s="42"/>
      <c r="Z45" s="41"/>
      <c r="AA45" s="42"/>
      <c r="AB45" s="41"/>
      <c r="AC45" s="42"/>
      <c r="AD45" s="41"/>
      <c r="AE45" s="42"/>
      <c r="AF45" s="41"/>
      <c r="AG45" s="71">
        <f>AG43-AI43</f>
        <v>64</v>
      </c>
      <c r="AH45" s="72"/>
      <c r="AI45" s="67"/>
      <c r="AJ45" s="31" t="s">
        <v>74</v>
      </c>
      <c r="AK45" s="67"/>
      <c r="AL45" s="67"/>
    </row>
    <row r="46" spans="1:38" ht="15">
      <c r="A46" s="76" t="s">
        <v>60</v>
      </c>
      <c r="B46" s="19"/>
      <c r="C46" s="19">
        <v>16</v>
      </c>
      <c r="D46" s="19">
        <v>8</v>
      </c>
      <c r="E46" s="19"/>
      <c r="F46" s="19"/>
      <c r="G46" s="19">
        <v>16</v>
      </c>
      <c r="H46" s="19">
        <v>8</v>
      </c>
      <c r="I46" s="19"/>
      <c r="J46" s="19"/>
      <c r="K46" s="19">
        <v>16</v>
      </c>
      <c r="L46" s="19">
        <v>8</v>
      </c>
      <c r="M46" s="19"/>
      <c r="N46" s="19"/>
      <c r="O46" s="19">
        <v>16</v>
      </c>
      <c r="P46" s="19">
        <v>8</v>
      </c>
      <c r="Q46" s="19"/>
      <c r="R46" s="19"/>
      <c r="S46" s="19">
        <v>16</v>
      </c>
      <c r="T46" s="19">
        <v>8</v>
      </c>
      <c r="U46" s="19"/>
      <c r="V46" s="19"/>
      <c r="W46" s="19">
        <v>16</v>
      </c>
      <c r="X46" s="19">
        <v>8</v>
      </c>
      <c r="Y46" s="19"/>
      <c r="Z46" s="19"/>
      <c r="AA46" s="19">
        <v>8</v>
      </c>
      <c r="AB46" s="19">
        <v>8</v>
      </c>
      <c r="AC46" s="19"/>
      <c r="AD46" s="19"/>
      <c r="AE46" s="19"/>
      <c r="AF46" s="19"/>
      <c r="AG46" s="73">
        <f>SUM(B46:AF46)</f>
        <v>160</v>
      </c>
      <c r="AH46" s="74"/>
      <c r="AI46" s="67">
        <v>152</v>
      </c>
      <c r="AJ46" s="31" t="s">
        <v>72</v>
      </c>
      <c r="AK46" s="67">
        <f>AG46-AI46</f>
        <v>8</v>
      </c>
      <c r="AL46" s="67"/>
    </row>
    <row r="47" spans="1:38" ht="15">
      <c r="A47" s="76"/>
      <c r="B47" s="39"/>
      <c r="C47" s="39">
        <v>2</v>
      </c>
      <c r="D47" s="38">
        <v>6</v>
      </c>
      <c r="E47" s="38"/>
      <c r="F47" s="39"/>
      <c r="G47" s="39">
        <v>2</v>
      </c>
      <c r="H47" s="38">
        <v>6</v>
      </c>
      <c r="I47" s="39"/>
      <c r="J47" s="39"/>
      <c r="K47" s="39">
        <v>2</v>
      </c>
      <c r="L47" s="38">
        <v>6</v>
      </c>
      <c r="M47" s="39"/>
      <c r="N47" s="39"/>
      <c r="O47" s="39">
        <v>2</v>
      </c>
      <c r="P47" s="38">
        <v>6</v>
      </c>
      <c r="Q47" s="38"/>
      <c r="R47" s="39"/>
      <c r="S47" s="39">
        <v>2</v>
      </c>
      <c r="T47" s="38">
        <v>6</v>
      </c>
      <c r="U47" s="39"/>
      <c r="V47" s="39"/>
      <c r="W47" s="39">
        <v>2</v>
      </c>
      <c r="X47" s="38">
        <v>6</v>
      </c>
      <c r="Y47" s="39"/>
      <c r="Z47" s="39"/>
      <c r="AA47" s="38"/>
      <c r="AB47" s="38"/>
      <c r="AC47" s="39"/>
      <c r="AD47" s="39"/>
      <c r="AE47" s="38"/>
      <c r="AF47" s="38"/>
      <c r="AG47" s="71">
        <f>SUM(B47:AF47)</f>
        <v>48</v>
      </c>
      <c r="AH47" s="72"/>
      <c r="AI47" s="67"/>
      <c r="AJ47" s="31" t="s">
        <v>73</v>
      </c>
      <c r="AK47" s="67"/>
      <c r="AL47" s="67"/>
    </row>
    <row r="48" spans="1:38" ht="15">
      <c r="A48" s="76"/>
      <c r="B48" s="40"/>
      <c r="C48" s="41"/>
      <c r="D48" s="42"/>
      <c r="E48" s="41"/>
      <c r="F48" s="42"/>
      <c r="G48" s="41"/>
      <c r="H48" s="42"/>
      <c r="I48" s="42"/>
      <c r="J48" s="41"/>
      <c r="K48" s="42"/>
      <c r="L48" s="41"/>
      <c r="M48" s="42"/>
      <c r="N48" s="41"/>
      <c r="O48" s="42"/>
      <c r="P48" s="41"/>
      <c r="Q48" s="42"/>
      <c r="R48" s="41"/>
      <c r="S48" s="41"/>
      <c r="T48" s="42"/>
      <c r="U48" s="42"/>
      <c r="V48" s="41"/>
      <c r="W48" s="42"/>
      <c r="X48" s="41"/>
      <c r="Y48" s="42"/>
      <c r="Z48" s="41"/>
      <c r="AA48" s="42"/>
      <c r="AB48" s="41"/>
      <c r="AC48" s="42"/>
      <c r="AD48" s="41"/>
      <c r="AE48" s="42"/>
      <c r="AF48" s="41"/>
      <c r="AG48" s="71">
        <f>AG46-AI46</f>
        <v>8</v>
      </c>
      <c r="AH48" s="72"/>
      <c r="AI48" s="67"/>
      <c r="AJ48" s="31" t="s">
        <v>74</v>
      </c>
      <c r="AK48" s="67"/>
      <c r="AL48" s="67"/>
    </row>
    <row r="49" spans="1:38" ht="15">
      <c r="A49" s="75" t="s">
        <v>61</v>
      </c>
      <c r="B49" s="19"/>
      <c r="C49" s="19">
        <v>16</v>
      </c>
      <c r="D49" s="19">
        <v>8</v>
      </c>
      <c r="E49" s="19"/>
      <c r="F49" s="19">
        <v>16</v>
      </c>
      <c r="G49" s="19">
        <v>8</v>
      </c>
      <c r="H49" s="19"/>
      <c r="I49" s="19"/>
      <c r="J49" s="19">
        <v>16</v>
      </c>
      <c r="K49" s="19">
        <v>8</v>
      </c>
      <c r="L49" s="19"/>
      <c r="M49" s="19"/>
      <c r="N49" s="19">
        <v>16</v>
      </c>
      <c r="O49" s="19">
        <v>8</v>
      </c>
      <c r="P49" s="19"/>
      <c r="Q49" s="19"/>
      <c r="R49" s="19">
        <v>16</v>
      </c>
      <c r="S49" s="19">
        <v>8</v>
      </c>
      <c r="T49" s="19"/>
      <c r="U49" s="19"/>
      <c r="V49" s="19">
        <v>16</v>
      </c>
      <c r="W49" s="19">
        <v>8</v>
      </c>
      <c r="X49" s="19"/>
      <c r="Y49" s="19"/>
      <c r="Z49" s="19">
        <v>16</v>
      </c>
      <c r="AA49" s="19">
        <v>8</v>
      </c>
      <c r="AB49" s="19"/>
      <c r="AC49" s="19"/>
      <c r="AD49" s="19">
        <v>16</v>
      </c>
      <c r="AE49" s="19">
        <v>8</v>
      </c>
      <c r="AF49" s="19"/>
      <c r="AG49" s="73">
        <f>SUM(B49:AF49)</f>
        <v>192</v>
      </c>
      <c r="AH49" s="74"/>
      <c r="AI49" s="67">
        <v>168</v>
      </c>
      <c r="AJ49" s="31" t="s">
        <v>72</v>
      </c>
      <c r="AK49" s="67">
        <f>AG49-AI49</f>
        <v>24</v>
      </c>
      <c r="AL49" s="67"/>
    </row>
    <row r="50" spans="1:38" ht="15">
      <c r="A50" s="75"/>
      <c r="B50" s="39"/>
      <c r="C50" s="39">
        <v>2</v>
      </c>
      <c r="D50" s="38">
        <v>6</v>
      </c>
      <c r="E50" s="38"/>
      <c r="F50" s="39">
        <v>2</v>
      </c>
      <c r="G50" s="38">
        <v>6</v>
      </c>
      <c r="H50" s="39"/>
      <c r="I50" s="39"/>
      <c r="J50" s="39">
        <v>2</v>
      </c>
      <c r="K50" s="38">
        <v>6</v>
      </c>
      <c r="L50" s="38"/>
      <c r="M50" s="39"/>
      <c r="N50" s="39">
        <v>2</v>
      </c>
      <c r="O50" s="38">
        <v>6</v>
      </c>
      <c r="P50" s="39"/>
      <c r="Q50" s="38"/>
      <c r="R50" s="39">
        <v>2</v>
      </c>
      <c r="S50" s="38">
        <v>6</v>
      </c>
      <c r="T50" s="39"/>
      <c r="U50" s="39"/>
      <c r="V50" s="39">
        <v>2</v>
      </c>
      <c r="W50" s="38">
        <v>6</v>
      </c>
      <c r="X50" s="38"/>
      <c r="Y50" s="39"/>
      <c r="Z50" s="39">
        <v>2</v>
      </c>
      <c r="AA50" s="38">
        <v>6</v>
      </c>
      <c r="AB50" s="38"/>
      <c r="AC50" s="39"/>
      <c r="AD50" s="39">
        <v>2</v>
      </c>
      <c r="AE50" s="38">
        <v>6</v>
      </c>
      <c r="AF50" s="38"/>
      <c r="AG50" s="71">
        <f>SUM(B50:AF50)</f>
        <v>64</v>
      </c>
      <c r="AH50" s="72"/>
      <c r="AI50" s="67"/>
      <c r="AJ50" s="31" t="s">
        <v>73</v>
      </c>
      <c r="AK50" s="67"/>
      <c r="AL50" s="67"/>
    </row>
    <row r="51" spans="1:38" ht="15">
      <c r="A51" s="75"/>
      <c r="B51" s="40"/>
      <c r="C51" s="41"/>
      <c r="D51" s="42"/>
      <c r="E51" s="41"/>
      <c r="F51" s="42"/>
      <c r="G51" s="41"/>
      <c r="H51" s="42"/>
      <c r="I51" s="42"/>
      <c r="J51" s="41"/>
      <c r="K51" s="42"/>
      <c r="L51" s="41"/>
      <c r="M51" s="42"/>
      <c r="N51" s="41"/>
      <c r="O51" s="42"/>
      <c r="P51" s="41"/>
      <c r="Q51" s="42"/>
      <c r="R51" s="41"/>
      <c r="S51" s="41"/>
      <c r="T51" s="42"/>
      <c r="U51" s="42"/>
      <c r="V51" s="41"/>
      <c r="W51" s="42"/>
      <c r="X51" s="41"/>
      <c r="Y51" s="42"/>
      <c r="Z51" s="41"/>
      <c r="AA51" s="42"/>
      <c r="AB51" s="41"/>
      <c r="AC51" s="42"/>
      <c r="AD51" s="41"/>
      <c r="AE51" s="42"/>
      <c r="AF51" s="41"/>
      <c r="AG51" s="71">
        <f>AG49-AI49</f>
        <v>24</v>
      </c>
      <c r="AH51" s="72"/>
      <c r="AI51" s="67"/>
      <c r="AJ51" s="31" t="s">
        <v>74</v>
      </c>
      <c r="AK51" s="67"/>
      <c r="AL51" s="67"/>
    </row>
    <row r="52" spans="1:38" ht="15">
      <c r="A52" s="76" t="s">
        <v>62</v>
      </c>
      <c r="B52" s="19"/>
      <c r="C52" s="19"/>
      <c r="D52" s="19"/>
      <c r="E52" s="19">
        <v>16</v>
      </c>
      <c r="F52" s="19">
        <v>8</v>
      </c>
      <c r="G52" s="19"/>
      <c r="H52" s="19">
        <v>16</v>
      </c>
      <c r="I52" s="19">
        <v>8</v>
      </c>
      <c r="J52" s="19"/>
      <c r="K52" s="19"/>
      <c r="L52" s="19">
        <v>16</v>
      </c>
      <c r="M52" s="19">
        <v>8</v>
      </c>
      <c r="N52" s="19"/>
      <c r="O52" s="19"/>
      <c r="P52" s="19">
        <v>16</v>
      </c>
      <c r="Q52" s="19">
        <v>8</v>
      </c>
      <c r="R52" s="19"/>
      <c r="S52" s="19"/>
      <c r="T52" s="19">
        <v>16</v>
      </c>
      <c r="U52" s="19">
        <v>8</v>
      </c>
      <c r="V52" s="19"/>
      <c r="W52" s="19"/>
      <c r="X52" s="19">
        <v>16</v>
      </c>
      <c r="Y52" s="19">
        <v>8</v>
      </c>
      <c r="Z52" s="19"/>
      <c r="AA52" s="19"/>
      <c r="AB52" s="19">
        <v>16</v>
      </c>
      <c r="AC52" s="19">
        <v>8</v>
      </c>
      <c r="AD52" s="19"/>
      <c r="AE52" s="19"/>
      <c r="AF52" s="19"/>
      <c r="AG52" s="73">
        <f>SUM(B52:AF52)</f>
        <v>168</v>
      </c>
      <c r="AH52" s="74"/>
      <c r="AI52" s="67">
        <v>175</v>
      </c>
      <c r="AJ52" s="31" t="s">
        <v>72</v>
      </c>
      <c r="AK52" s="67">
        <f>AG52-AI52</f>
        <v>-7</v>
      </c>
      <c r="AL52" s="67">
        <f>SUM(AK52:AK60)</f>
        <v>43</v>
      </c>
    </row>
    <row r="53" spans="1:38" ht="15">
      <c r="A53" s="76"/>
      <c r="B53" s="39"/>
      <c r="C53" s="38"/>
      <c r="D53" s="39"/>
      <c r="E53" s="39">
        <v>2</v>
      </c>
      <c r="F53" s="38">
        <v>6</v>
      </c>
      <c r="G53" s="38"/>
      <c r="H53" s="39">
        <v>2</v>
      </c>
      <c r="I53" s="38">
        <v>6</v>
      </c>
      <c r="J53" s="39"/>
      <c r="K53" s="38"/>
      <c r="L53" s="39">
        <v>2</v>
      </c>
      <c r="M53" s="38">
        <v>6</v>
      </c>
      <c r="N53" s="39"/>
      <c r="O53" s="38"/>
      <c r="P53" s="39">
        <v>2</v>
      </c>
      <c r="Q53" s="38">
        <v>6</v>
      </c>
      <c r="R53" s="39"/>
      <c r="S53" s="38"/>
      <c r="T53" s="39">
        <v>2</v>
      </c>
      <c r="U53" s="38">
        <v>6</v>
      </c>
      <c r="V53" s="39"/>
      <c r="W53" s="38"/>
      <c r="X53" s="39">
        <v>2</v>
      </c>
      <c r="Y53" s="38">
        <v>6</v>
      </c>
      <c r="Z53" s="39"/>
      <c r="AA53" s="38"/>
      <c r="AB53" s="39">
        <v>2</v>
      </c>
      <c r="AC53" s="38">
        <v>6</v>
      </c>
      <c r="AD53" s="39"/>
      <c r="AE53" s="38"/>
      <c r="AF53" s="38"/>
      <c r="AG53" s="71">
        <f>SUM(B53:AF53)</f>
        <v>56</v>
      </c>
      <c r="AH53" s="72"/>
      <c r="AI53" s="67"/>
      <c r="AJ53" s="31" t="s">
        <v>73</v>
      </c>
      <c r="AK53" s="67"/>
      <c r="AL53" s="67"/>
    </row>
    <row r="54" spans="1:38" ht="15">
      <c r="A54" s="76"/>
      <c r="B54" s="40"/>
      <c r="C54" s="41"/>
      <c r="D54" s="42"/>
      <c r="E54" s="41"/>
      <c r="F54" s="42"/>
      <c r="G54" s="41"/>
      <c r="H54" s="42"/>
      <c r="I54" s="42"/>
      <c r="J54" s="41"/>
      <c r="K54" s="42"/>
      <c r="L54" s="41"/>
      <c r="M54" s="42"/>
      <c r="N54" s="41"/>
      <c r="O54" s="42"/>
      <c r="P54" s="41"/>
      <c r="Q54" s="42"/>
      <c r="R54" s="41"/>
      <c r="S54" s="41"/>
      <c r="T54" s="42"/>
      <c r="U54" s="42"/>
      <c r="V54" s="41"/>
      <c r="W54" s="42"/>
      <c r="X54" s="41"/>
      <c r="Y54" s="42"/>
      <c r="Z54" s="41"/>
      <c r="AA54" s="42"/>
      <c r="AB54" s="41"/>
      <c r="AC54" s="42"/>
      <c r="AD54" s="41"/>
      <c r="AE54" s="42"/>
      <c r="AF54" s="41"/>
      <c r="AG54" s="71">
        <f>AG52-AI52</f>
        <v>-7</v>
      </c>
      <c r="AH54" s="72"/>
      <c r="AI54" s="67"/>
      <c r="AJ54" s="31" t="s">
        <v>74</v>
      </c>
      <c r="AK54" s="67"/>
      <c r="AL54" s="67"/>
    </row>
    <row r="55" spans="1:38" ht="15">
      <c r="A55" s="75" t="s">
        <v>63</v>
      </c>
      <c r="B55" s="19">
        <v>16</v>
      </c>
      <c r="C55" s="19">
        <v>8</v>
      </c>
      <c r="D55" s="19"/>
      <c r="E55" s="19"/>
      <c r="F55" s="19">
        <v>16</v>
      </c>
      <c r="G55" s="19">
        <v>8</v>
      </c>
      <c r="H55" s="19"/>
      <c r="I55" s="19"/>
      <c r="J55" s="19">
        <v>16</v>
      </c>
      <c r="K55" s="19">
        <v>8</v>
      </c>
      <c r="L55" s="19"/>
      <c r="M55" s="19">
        <v>16</v>
      </c>
      <c r="N55" s="19">
        <v>8</v>
      </c>
      <c r="O55" s="19"/>
      <c r="P55" s="19"/>
      <c r="Q55" s="19">
        <v>16</v>
      </c>
      <c r="R55" s="19">
        <v>8</v>
      </c>
      <c r="S55" s="19"/>
      <c r="T55" s="19">
        <v>16</v>
      </c>
      <c r="U55" s="19">
        <v>8</v>
      </c>
      <c r="V55" s="19"/>
      <c r="W55" s="19"/>
      <c r="X55" s="19">
        <v>16</v>
      </c>
      <c r="Y55" s="19">
        <v>8</v>
      </c>
      <c r="Z55" s="19"/>
      <c r="AA55" s="19"/>
      <c r="AB55" s="19">
        <v>16</v>
      </c>
      <c r="AC55" s="19">
        <v>8</v>
      </c>
      <c r="AD55" s="19"/>
      <c r="AE55" s="19"/>
      <c r="AF55" s="19"/>
      <c r="AG55" s="73">
        <f>SUM(B55:AF55)</f>
        <v>192</v>
      </c>
      <c r="AH55" s="74"/>
      <c r="AI55" s="67">
        <v>151</v>
      </c>
      <c r="AJ55" s="31" t="s">
        <v>72</v>
      </c>
      <c r="AK55" s="68">
        <f>AG55-AI55</f>
        <v>41</v>
      </c>
      <c r="AL55" s="67"/>
    </row>
    <row r="56" spans="1:38" ht="15">
      <c r="A56" s="75"/>
      <c r="B56" s="39">
        <v>2</v>
      </c>
      <c r="C56" s="38">
        <v>6</v>
      </c>
      <c r="D56" s="39"/>
      <c r="E56" s="38"/>
      <c r="F56" s="39">
        <v>2</v>
      </c>
      <c r="G56" s="38">
        <v>6</v>
      </c>
      <c r="H56" s="39"/>
      <c r="I56" s="39"/>
      <c r="J56" s="39">
        <v>2</v>
      </c>
      <c r="K56" s="38">
        <v>6</v>
      </c>
      <c r="L56" s="38"/>
      <c r="M56" s="39">
        <v>2</v>
      </c>
      <c r="N56" s="38">
        <v>6</v>
      </c>
      <c r="O56" s="38"/>
      <c r="P56" s="39"/>
      <c r="Q56" s="39">
        <v>2</v>
      </c>
      <c r="R56" s="38">
        <v>6</v>
      </c>
      <c r="S56" s="38"/>
      <c r="T56" s="39">
        <v>2</v>
      </c>
      <c r="U56" s="38">
        <v>6</v>
      </c>
      <c r="V56" s="39"/>
      <c r="W56" s="38"/>
      <c r="X56" s="39">
        <v>2</v>
      </c>
      <c r="Y56" s="38">
        <v>6</v>
      </c>
      <c r="Z56" s="39"/>
      <c r="AA56" s="38"/>
      <c r="AB56" s="39">
        <v>2</v>
      </c>
      <c r="AC56" s="38">
        <v>6</v>
      </c>
      <c r="AD56" s="39"/>
      <c r="AE56" s="38"/>
      <c r="AF56" s="38"/>
      <c r="AG56" s="71">
        <f>SUM(B56:AF56)</f>
        <v>64</v>
      </c>
      <c r="AH56" s="72"/>
      <c r="AI56" s="67"/>
      <c r="AJ56" s="31" t="s">
        <v>73</v>
      </c>
      <c r="AK56" s="68"/>
      <c r="AL56" s="67"/>
    </row>
    <row r="57" spans="1:38" ht="15">
      <c r="A57" s="75"/>
      <c r="B57" s="40"/>
      <c r="C57" s="41"/>
      <c r="D57" s="42"/>
      <c r="E57" s="41"/>
      <c r="F57" s="42"/>
      <c r="G57" s="41"/>
      <c r="H57" s="42"/>
      <c r="I57" s="42"/>
      <c r="J57" s="41"/>
      <c r="K57" s="42"/>
      <c r="L57" s="41"/>
      <c r="M57" s="42"/>
      <c r="N57" s="41"/>
      <c r="O57" s="42"/>
      <c r="P57" s="41"/>
      <c r="Q57" s="42"/>
      <c r="R57" s="41"/>
      <c r="S57" s="41"/>
      <c r="T57" s="42"/>
      <c r="U57" s="42"/>
      <c r="V57" s="41"/>
      <c r="W57" s="42"/>
      <c r="X57" s="41"/>
      <c r="Y57" s="42"/>
      <c r="Z57" s="41"/>
      <c r="AA57" s="42"/>
      <c r="AB57" s="41"/>
      <c r="AC57" s="42"/>
      <c r="AD57" s="41"/>
      <c r="AE57" s="42"/>
      <c r="AF57" s="41"/>
      <c r="AG57" s="71">
        <f>AG55-AI55</f>
        <v>41</v>
      </c>
      <c r="AH57" s="72"/>
      <c r="AI57" s="67"/>
      <c r="AJ57" s="31" t="s">
        <v>74</v>
      </c>
      <c r="AK57" s="68"/>
      <c r="AL57" s="67"/>
    </row>
    <row r="58" spans="1:38" ht="15">
      <c r="A58" s="76" t="s">
        <v>64</v>
      </c>
      <c r="B58" s="19">
        <v>16</v>
      </c>
      <c r="C58" s="19">
        <v>8</v>
      </c>
      <c r="D58" s="19"/>
      <c r="E58" s="19"/>
      <c r="F58" s="19">
        <v>16</v>
      </c>
      <c r="G58" s="19">
        <v>8</v>
      </c>
      <c r="H58" s="19"/>
      <c r="I58" s="19"/>
      <c r="J58" s="19">
        <v>16</v>
      </c>
      <c r="K58" s="19">
        <v>8</v>
      </c>
      <c r="L58" s="19"/>
      <c r="M58" s="19"/>
      <c r="N58" s="19">
        <v>16</v>
      </c>
      <c r="O58" s="19">
        <v>8</v>
      </c>
      <c r="P58" s="19"/>
      <c r="Q58" s="19"/>
      <c r="R58" s="19">
        <v>16</v>
      </c>
      <c r="S58" s="19">
        <v>8</v>
      </c>
      <c r="T58" s="19"/>
      <c r="U58" s="19"/>
      <c r="V58" s="19">
        <v>16</v>
      </c>
      <c r="W58" s="19">
        <v>8</v>
      </c>
      <c r="X58" s="19"/>
      <c r="Y58" s="19"/>
      <c r="Z58" s="19">
        <v>16</v>
      </c>
      <c r="AA58" s="19">
        <v>8</v>
      </c>
      <c r="AB58" s="19"/>
      <c r="AC58" s="19"/>
      <c r="AD58" s="19">
        <v>8</v>
      </c>
      <c r="AE58" s="19"/>
      <c r="AF58" s="19"/>
      <c r="AG58" s="73">
        <f>SUM(B58:AF58)</f>
        <v>176</v>
      </c>
      <c r="AH58" s="74"/>
      <c r="AI58" s="67">
        <v>167</v>
      </c>
      <c r="AJ58" s="31" t="s">
        <v>72</v>
      </c>
      <c r="AK58" s="67">
        <f>AG58-AI58</f>
        <v>9</v>
      </c>
      <c r="AL58" s="67"/>
    </row>
    <row r="59" spans="1:39" ht="15">
      <c r="A59" s="76"/>
      <c r="B59" s="39">
        <v>2</v>
      </c>
      <c r="C59" s="38">
        <v>6</v>
      </c>
      <c r="D59" s="39"/>
      <c r="E59" s="38"/>
      <c r="F59" s="39">
        <v>2</v>
      </c>
      <c r="G59" s="38">
        <v>6</v>
      </c>
      <c r="H59" s="39"/>
      <c r="I59" s="39"/>
      <c r="J59" s="39">
        <v>2</v>
      </c>
      <c r="K59" s="38">
        <v>6</v>
      </c>
      <c r="L59" s="38"/>
      <c r="M59" s="39"/>
      <c r="N59" s="39">
        <v>2</v>
      </c>
      <c r="O59" s="38">
        <v>6</v>
      </c>
      <c r="P59" s="39"/>
      <c r="Q59" s="39"/>
      <c r="R59" s="39">
        <v>2</v>
      </c>
      <c r="S59" s="38">
        <v>6</v>
      </c>
      <c r="T59" s="39"/>
      <c r="U59" s="38"/>
      <c r="V59" s="39">
        <v>2</v>
      </c>
      <c r="W59" s="38">
        <v>6</v>
      </c>
      <c r="X59" s="39"/>
      <c r="Y59" s="38"/>
      <c r="Z59" s="39">
        <v>2</v>
      </c>
      <c r="AA59" s="38">
        <v>6</v>
      </c>
      <c r="AB59" s="39"/>
      <c r="AC59" s="38"/>
      <c r="AD59" s="39"/>
      <c r="AE59" s="38"/>
      <c r="AF59" s="38"/>
      <c r="AG59" s="71">
        <f>SUM(B59:AF59)</f>
        <v>56</v>
      </c>
      <c r="AH59" s="72"/>
      <c r="AI59" s="67"/>
      <c r="AJ59" s="31" t="s">
        <v>73</v>
      </c>
      <c r="AK59" s="67"/>
      <c r="AL59" s="67"/>
      <c r="AM59" s="93">
        <f>AL43+AL52+AL61+AL70</f>
        <v>317</v>
      </c>
    </row>
    <row r="60" spans="1:39" ht="15">
      <c r="A60" s="76"/>
      <c r="B60" s="40"/>
      <c r="C60" s="41"/>
      <c r="D60" s="42"/>
      <c r="E60" s="41"/>
      <c r="F60" s="42"/>
      <c r="G60" s="41"/>
      <c r="H60" s="42"/>
      <c r="I60" s="42"/>
      <c r="J60" s="41"/>
      <c r="K60" s="42"/>
      <c r="L60" s="41"/>
      <c r="M60" s="42"/>
      <c r="N60" s="41"/>
      <c r="O60" s="42"/>
      <c r="P60" s="41"/>
      <c r="Q60" s="42"/>
      <c r="R60" s="41"/>
      <c r="S60" s="41"/>
      <c r="T60" s="42"/>
      <c r="U60" s="42"/>
      <c r="V60" s="41"/>
      <c r="W60" s="42"/>
      <c r="X60" s="41"/>
      <c r="Y60" s="42"/>
      <c r="Z60" s="41"/>
      <c r="AA60" s="42"/>
      <c r="AB60" s="41"/>
      <c r="AC60" s="42"/>
      <c r="AD60" s="41"/>
      <c r="AE60" s="42"/>
      <c r="AF60" s="41"/>
      <c r="AG60" s="71">
        <f>AG58-AI58</f>
        <v>9</v>
      </c>
      <c r="AH60" s="72"/>
      <c r="AI60" s="67"/>
      <c r="AJ60" s="31" t="s">
        <v>74</v>
      </c>
      <c r="AK60" s="67"/>
      <c r="AL60" s="67"/>
      <c r="AM60" s="94"/>
    </row>
    <row r="61" spans="1:39" ht="15">
      <c r="A61" s="75" t="s">
        <v>65</v>
      </c>
      <c r="B61" s="19">
        <v>16</v>
      </c>
      <c r="C61" s="19">
        <v>8</v>
      </c>
      <c r="D61" s="19"/>
      <c r="E61" s="19">
        <v>16</v>
      </c>
      <c r="F61" s="19">
        <v>8</v>
      </c>
      <c r="G61" s="19">
        <v>8</v>
      </c>
      <c r="H61" s="19">
        <v>16</v>
      </c>
      <c r="I61" s="19">
        <v>8</v>
      </c>
      <c r="J61" s="19"/>
      <c r="K61" s="19">
        <v>16</v>
      </c>
      <c r="L61" s="19">
        <v>8</v>
      </c>
      <c r="M61" s="19"/>
      <c r="N61" s="19"/>
      <c r="O61" s="19">
        <v>16</v>
      </c>
      <c r="P61" s="19">
        <v>8</v>
      </c>
      <c r="Q61" s="19"/>
      <c r="R61" s="19"/>
      <c r="S61" s="19">
        <v>16</v>
      </c>
      <c r="T61" s="19">
        <v>8</v>
      </c>
      <c r="U61" s="19"/>
      <c r="V61" s="19">
        <v>8</v>
      </c>
      <c r="W61" s="19">
        <v>16</v>
      </c>
      <c r="X61" s="19">
        <v>8</v>
      </c>
      <c r="Y61" s="19"/>
      <c r="Z61" s="19">
        <v>16</v>
      </c>
      <c r="AA61" s="19">
        <v>8</v>
      </c>
      <c r="AB61" s="19"/>
      <c r="AC61" s="19"/>
      <c r="AD61" s="19">
        <v>16</v>
      </c>
      <c r="AE61" s="19">
        <v>8</v>
      </c>
      <c r="AF61" s="19"/>
      <c r="AG61" s="73">
        <f>SUM(B61:AF61)</f>
        <v>232</v>
      </c>
      <c r="AH61" s="74"/>
      <c r="AI61" s="67">
        <v>184</v>
      </c>
      <c r="AJ61" s="31" t="s">
        <v>72</v>
      </c>
      <c r="AK61" s="68">
        <f>AG61-AI61</f>
        <v>48</v>
      </c>
      <c r="AL61" s="67">
        <f>SUM(AK61:AK69)</f>
        <v>96</v>
      </c>
      <c r="AM61" s="94"/>
    </row>
    <row r="62" spans="1:39" ht="15">
      <c r="A62" s="75"/>
      <c r="B62" s="39">
        <v>2</v>
      </c>
      <c r="C62" s="38">
        <v>6</v>
      </c>
      <c r="D62" s="39"/>
      <c r="E62" s="39">
        <v>2</v>
      </c>
      <c r="F62" s="38">
        <v>6</v>
      </c>
      <c r="G62" s="38"/>
      <c r="H62" s="39">
        <v>2</v>
      </c>
      <c r="I62" s="38">
        <v>6</v>
      </c>
      <c r="J62" s="38"/>
      <c r="K62" s="39">
        <v>2</v>
      </c>
      <c r="L62" s="38">
        <v>6</v>
      </c>
      <c r="M62" s="39"/>
      <c r="N62" s="38"/>
      <c r="O62" s="39">
        <v>2</v>
      </c>
      <c r="P62" s="38">
        <v>6</v>
      </c>
      <c r="Q62" s="39"/>
      <c r="R62" s="38"/>
      <c r="S62" s="39">
        <v>2</v>
      </c>
      <c r="T62" s="38">
        <v>6</v>
      </c>
      <c r="U62" s="39"/>
      <c r="V62" s="38"/>
      <c r="W62" s="39">
        <v>2</v>
      </c>
      <c r="X62" s="38">
        <v>6</v>
      </c>
      <c r="Y62" s="39"/>
      <c r="Z62" s="39">
        <v>2</v>
      </c>
      <c r="AA62" s="38">
        <v>6</v>
      </c>
      <c r="AB62" s="38"/>
      <c r="AC62" s="39"/>
      <c r="AD62" s="39">
        <v>2</v>
      </c>
      <c r="AE62" s="38">
        <v>6</v>
      </c>
      <c r="AF62" s="38"/>
      <c r="AG62" s="71">
        <f>SUM(B62:AF62)</f>
        <v>72</v>
      </c>
      <c r="AH62" s="72"/>
      <c r="AI62" s="67"/>
      <c r="AJ62" s="31" t="s">
        <v>73</v>
      </c>
      <c r="AK62" s="68"/>
      <c r="AL62" s="67"/>
      <c r="AM62" s="95"/>
    </row>
    <row r="63" spans="1:38" ht="15">
      <c r="A63" s="75"/>
      <c r="B63" s="40"/>
      <c r="C63" s="41"/>
      <c r="D63" s="42"/>
      <c r="E63" s="41"/>
      <c r="F63" s="42"/>
      <c r="G63" s="41"/>
      <c r="H63" s="42"/>
      <c r="I63" s="42"/>
      <c r="J63" s="41"/>
      <c r="K63" s="42"/>
      <c r="L63" s="41"/>
      <c r="M63" s="42"/>
      <c r="N63" s="41"/>
      <c r="O63" s="42"/>
      <c r="P63" s="41"/>
      <c r="Q63" s="42"/>
      <c r="R63" s="41"/>
      <c r="S63" s="41"/>
      <c r="T63" s="42"/>
      <c r="U63" s="42"/>
      <c r="V63" s="41"/>
      <c r="W63" s="42"/>
      <c r="X63" s="41"/>
      <c r="Y63" s="42"/>
      <c r="Z63" s="41"/>
      <c r="AA63" s="42"/>
      <c r="AB63" s="41"/>
      <c r="AC63" s="42"/>
      <c r="AD63" s="41"/>
      <c r="AE63" s="42"/>
      <c r="AF63" s="41"/>
      <c r="AG63" s="71">
        <f>AG61-AI61</f>
        <v>48</v>
      </c>
      <c r="AH63" s="72"/>
      <c r="AI63" s="67"/>
      <c r="AJ63" s="31" t="s">
        <v>74</v>
      </c>
      <c r="AK63" s="68"/>
      <c r="AL63" s="67"/>
    </row>
    <row r="64" spans="1:38" ht="15">
      <c r="A64" s="76" t="s">
        <v>66</v>
      </c>
      <c r="B64" s="19">
        <v>16</v>
      </c>
      <c r="C64" s="19">
        <v>8</v>
      </c>
      <c r="D64" s="19"/>
      <c r="E64" s="19"/>
      <c r="F64" s="19">
        <v>16</v>
      </c>
      <c r="G64" s="19">
        <v>8</v>
      </c>
      <c r="H64" s="19"/>
      <c r="I64" s="19"/>
      <c r="J64" s="19">
        <v>16</v>
      </c>
      <c r="K64" s="19">
        <v>8</v>
      </c>
      <c r="L64" s="19"/>
      <c r="M64" s="19"/>
      <c r="N64" s="19">
        <v>16</v>
      </c>
      <c r="O64" s="19">
        <v>8</v>
      </c>
      <c r="P64" s="19">
        <v>16</v>
      </c>
      <c r="Q64" s="19">
        <v>8</v>
      </c>
      <c r="R64" s="19">
        <v>16</v>
      </c>
      <c r="S64" s="19">
        <v>8</v>
      </c>
      <c r="T64" s="19"/>
      <c r="U64" s="19"/>
      <c r="V64" s="19">
        <v>16</v>
      </c>
      <c r="W64" s="19">
        <v>8</v>
      </c>
      <c r="X64" s="19"/>
      <c r="Y64" s="19"/>
      <c r="Z64" s="19">
        <v>16</v>
      </c>
      <c r="AA64" s="19">
        <v>8</v>
      </c>
      <c r="AB64" s="19"/>
      <c r="AC64" s="19"/>
      <c r="AD64" s="19">
        <v>16</v>
      </c>
      <c r="AE64" s="19">
        <v>8</v>
      </c>
      <c r="AF64" s="19"/>
      <c r="AG64" s="73">
        <f>SUM(B64:AF64)</f>
        <v>216</v>
      </c>
      <c r="AH64" s="74"/>
      <c r="AI64" s="67">
        <v>168</v>
      </c>
      <c r="AJ64" s="31" t="s">
        <v>72</v>
      </c>
      <c r="AK64" s="68">
        <f>AG64-AI64</f>
        <v>48</v>
      </c>
      <c r="AL64" s="67"/>
    </row>
    <row r="65" spans="1:38" ht="15">
      <c r="A65" s="76"/>
      <c r="B65" s="39">
        <v>2</v>
      </c>
      <c r="C65" s="38">
        <v>6</v>
      </c>
      <c r="D65" s="39"/>
      <c r="E65" s="38"/>
      <c r="F65" s="39">
        <v>2</v>
      </c>
      <c r="G65" s="38">
        <v>6</v>
      </c>
      <c r="H65" s="39"/>
      <c r="I65" s="39"/>
      <c r="J65" s="39">
        <v>2</v>
      </c>
      <c r="K65" s="38">
        <v>6</v>
      </c>
      <c r="L65" s="38"/>
      <c r="M65" s="39"/>
      <c r="N65" s="39">
        <v>2</v>
      </c>
      <c r="O65" s="38">
        <v>6</v>
      </c>
      <c r="P65" s="39">
        <v>2</v>
      </c>
      <c r="Q65" s="38">
        <v>6</v>
      </c>
      <c r="R65" s="39">
        <v>2</v>
      </c>
      <c r="S65" s="38">
        <v>6</v>
      </c>
      <c r="T65" s="39"/>
      <c r="U65" s="39"/>
      <c r="V65" s="39">
        <v>2</v>
      </c>
      <c r="W65" s="38">
        <v>6</v>
      </c>
      <c r="X65" s="38"/>
      <c r="Y65" s="39"/>
      <c r="Z65" s="39">
        <v>2</v>
      </c>
      <c r="AA65" s="38">
        <v>6</v>
      </c>
      <c r="AB65" s="38"/>
      <c r="AC65" s="39"/>
      <c r="AD65" s="39">
        <v>2</v>
      </c>
      <c r="AE65" s="38">
        <v>6</v>
      </c>
      <c r="AF65" s="38"/>
      <c r="AG65" s="71">
        <f>SUM(B65:AF65)</f>
        <v>72</v>
      </c>
      <c r="AH65" s="72"/>
      <c r="AI65" s="67"/>
      <c r="AJ65" s="31" t="s">
        <v>73</v>
      </c>
      <c r="AK65" s="68"/>
      <c r="AL65" s="67"/>
    </row>
    <row r="66" spans="1:38" ht="15">
      <c r="A66" s="76"/>
      <c r="B66" s="40"/>
      <c r="C66" s="41"/>
      <c r="D66" s="42"/>
      <c r="E66" s="41"/>
      <c r="F66" s="42"/>
      <c r="G66" s="41"/>
      <c r="H66" s="42"/>
      <c r="I66" s="42"/>
      <c r="J66" s="41"/>
      <c r="K66" s="42"/>
      <c r="L66" s="41"/>
      <c r="M66" s="42"/>
      <c r="N66" s="41"/>
      <c r="O66" s="42"/>
      <c r="P66" s="41"/>
      <c r="Q66" s="42"/>
      <c r="R66" s="41"/>
      <c r="S66" s="41"/>
      <c r="T66" s="42"/>
      <c r="U66" s="42"/>
      <c r="V66" s="41"/>
      <c r="W66" s="42"/>
      <c r="X66" s="41"/>
      <c r="Y66" s="42"/>
      <c r="Z66" s="41"/>
      <c r="AA66" s="42"/>
      <c r="AB66" s="41"/>
      <c r="AC66" s="42"/>
      <c r="AD66" s="41"/>
      <c r="AE66" s="42"/>
      <c r="AF66" s="41"/>
      <c r="AG66" s="71">
        <f>AG64-AI64</f>
        <v>48</v>
      </c>
      <c r="AH66" s="72"/>
      <c r="AI66" s="67"/>
      <c r="AJ66" s="31" t="s">
        <v>74</v>
      </c>
      <c r="AK66" s="68"/>
      <c r="AL66" s="67"/>
    </row>
    <row r="67" spans="1:38" ht="15">
      <c r="A67" s="75" t="s">
        <v>67</v>
      </c>
      <c r="B67" s="96" t="s">
        <v>75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44"/>
      <c r="AD67" s="44"/>
      <c r="AE67" s="44"/>
      <c r="AF67" s="45"/>
      <c r="AG67" s="73">
        <f>SUM(B67:AF67)</f>
        <v>0</v>
      </c>
      <c r="AH67" s="74"/>
      <c r="AI67" s="67">
        <v>0</v>
      </c>
      <c r="AJ67" s="31" t="s">
        <v>72</v>
      </c>
      <c r="AK67" s="67">
        <f>AG67-AI67</f>
        <v>0</v>
      </c>
      <c r="AL67" s="67"/>
    </row>
    <row r="68" spans="1:38" ht="15">
      <c r="A68" s="75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46"/>
      <c r="AD68" s="46"/>
      <c r="AE68" s="46"/>
      <c r="AF68" s="47"/>
      <c r="AG68" s="71">
        <f>SUM(B68:AF68)</f>
        <v>0</v>
      </c>
      <c r="AH68" s="72"/>
      <c r="AI68" s="67"/>
      <c r="AJ68" s="31" t="s">
        <v>73</v>
      </c>
      <c r="AK68" s="67"/>
      <c r="AL68" s="67"/>
    </row>
    <row r="69" spans="1:38" ht="15">
      <c r="A69" s="75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46"/>
      <c r="AD69" s="46"/>
      <c r="AE69" s="46"/>
      <c r="AF69" s="47"/>
      <c r="AG69" s="71">
        <v>0</v>
      </c>
      <c r="AH69" s="72"/>
      <c r="AI69" s="67"/>
      <c r="AJ69" s="31" t="s">
        <v>74</v>
      </c>
      <c r="AK69" s="67"/>
      <c r="AL69" s="67"/>
    </row>
    <row r="70" spans="1:38" ht="15">
      <c r="A70" s="76" t="s">
        <v>68</v>
      </c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19">
        <v>16</v>
      </c>
      <c r="AD70" s="19">
        <v>8</v>
      </c>
      <c r="AE70" s="48"/>
      <c r="AF70" s="48"/>
      <c r="AG70" s="73">
        <f>SUM(B70:AF70)</f>
        <v>24</v>
      </c>
      <c r="AH70" s="74"/>
      <c r="AI70" s="67">
        <v>24</v>
      </c>
      <c r="AJ70" s="31" t="s">
        <v>72</v>
      </c>
      <c r="AK70" s="67">
        <f>AG70-AI70</f>
        <v>0</v>
      </c>
      <c r="AL70" s="67">
        <f>SUM(AK70:AK78)</f>
        <v>82</v>
      </c>
    </row>
    <row r="71" spans="1:38" ht="15">
      <c r="A71" s="76"/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39">
        <v>2</v>
      </c>
      <c r="AD71" s="38">
        <v>6</v>
      </c>
      <c r="AE71" s="49"/>
      <c r="AF71" s="50"/>
      <c r="AG71" s="71">
        <f>SUM(B71:AF71)</f>
        <v>8</v>
      </c>
      <c r="AH71" s="72"/>
      <c r="AI71" s="67"/>
      <c r="AJ71" s="31" t="s">
        <v>73</v>
      </c>
      <c r="AK71" s="67"/>
      <c r="AL71" s="67"/>
    </row>
    <row r="72" spans="1:38" ht="15">
      <c r="A72" s="76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51"/>
      <c r="AD72" s="51"/>
      <c r="AE72" s="41"/>
      <c r="AF72" s="42"/>
      <c r="AG72" s="71">
        <v>0</v>
      </c>
      <c r="AH72" s="72"/>
      <c r="AI72" s="67"/>
      <c r="AJ72" s="31" t="s">
        <v>74</v>
      </c>
      <c r="AK72" s="67"/>
      <c r="AL72" s="67"/>
    </row>
    <row r="73" spans="1:38" ht="15">
      <c r="A73" s="75" t="s">
        <v>69</v>
      </c>
      <c r="B73" s="19">
        <v>16</v>
      </c>
      <c r="C73" s="19">
        <v>8</v>
      </c>
      <c r="D73" s="19"/>
      <c r="E73" s="19"/>
      <c r="F73" s="19">
        <v>16</v>
      </c>
      <c r="G73" s="19">
        <v>8</v>
      </c>
      <c r="H73" s="19"/>
      <c r="I73" s="19"/>
      <c r="J73" s="19">
        <v>16</v>
      </c>
      <c r="K73" s="19">
        <v>8</v>
      </c>
      <c r="L73" s="19">
        <v>16</v>
      </c>
      <c r="M73" s="19">
        <v>8</v>
      </c>
      <c r="N73" s="19"/>
      <c r="O73" s="19">
        <v>16</v>
      </c>
      <c r="P73" s="19">
        <v>8</v>
      </c>
      <c r="Q73" s="19"/>
      <c r="R73" s="19">
        <v>16</v>
      </c>
      <c r="S73" s="19">
        <v>8</v>
      </c>
      <c r="T73" s="19"/>
      <c r="U73" s="19"/>
      <c r="V73" s="19">
        <v>16</v>
      </c>
      <c r="W73" s="19">
        <v>8</v>
      </c>
      <c r="X73" s="19"/>
      <c r="Y73" s="19"/>
      <c r="Z73" s="19">
        <v>16</v>
      </c>
      <c r="AA73" s="19">
        <v>8</v>
      </c>
      <c r="AB73" s="19"/>
      <c r="AC73" s="19"/>
      <c r="AD73" s="19">
        <v>16</v>
      </c>
      <c r="AE73" s="19">
        <v>8</v>
      </c>
      <c r="AF73" s="19"/>
      <c r="AG73" s="73">
        <f>SUM(B73:AF73)</f>
        <v>216</v>
      </c>
      <c r="AH73" s="74"/>
      <c r="AI73" s="67">
        <v>159</v>
      </c>
      <c r="AJ73" s="31" t="s">
        <v>72</v>
      </c>
      <c r="AK73" s="67">
        <f>AG73-AI73</f>
        <v>57</v>
      </c>
      <c r="AL73" s="67"/>
    </row>
    <row r="74" spans="1:38" ht="15">
      <c r="A74" s="75"/>
      <c r="B74" s="39">
        <v>2</v>
      </c>
      <c r="C74" s="38">
        <v>6</v>
      </c>
      <c r="D74" s="39"/>
      <c r="E74" s="38"/>
      <c r="F74" s="39">
        <v>2</v>
      </c>
      <c r="G74" s="38">
        <v>6</v>
      </c>
      <c r="H74" s="39"/>
      <c r="I74" s="39"/>
      <c r="J74" s="39">
        <v>2</v>
      </c>
      <c r="K74" s="38">
        <v>6</v>
      </c>
      <c r="L74" s="39">
        <v>2</v>
      </c>
      <c r="M74" s="38">
        <v>6</v>
      </c>
      <c r="N74" s="38"/>
      <c r="O74" s="39">
        <v>2</v>
      </c>
      <c r="P74" s="38">
        <v>6</v>
      </c>
      <c r="Q74" s="39"/>
      <c r="R74" s="39">
        <v>2</v>
      </c>
      <c r="S74" s="38">
        <v>6</v>
      </c>
      <c r="T74" s="39"/>
      <c r="U74" s="39"/>
      <c r="V74" s="39">
        <v>2</v>
      </c>
      <c r="W74" s="38">
        <v>6</v>
      </c>
      <c r="X74" s="38"/>
      <c r="Y74" s="39"/>
      <c r="Z74" s="39">
        <v>2</v>
      </c>
      <c r="AA74" s="38">
        <v>6</v>
      </c>
      <c r="AB74" s="38"/>
      <c r="AC74" s="39"/>
      <c r="AD74" s="39">
        <v>2</v>
      </c>
      <c r="AE74" s="38">
        <v>6</v>
      </c>
      <c r="AF74" s="38"/>
      <c r="AG74" s="71">
        <f>SUM(B74:AF74)</f>
        <v>72</v>
      </c>
      <c r="AH74" s="72"/>
      <c r="AI74" s="67"/>
      <c r="AJ74" s="31" t="s">
        <v>73</v>
      </c>
      <c r="AK74" s="67"/>
      <c r="AL74" s="67"/>
    </row>
    <row r="75" spans="1:38" ht="15">
      <c r="A75" s="75"/>
      <c r="B75" s="40"/>
      <c r="C75" s="41"/>
      <c r="D75" s="42"/>
      <c r="E75" s="41"/>
      <c r="F75" s="42"/>
      <c r="G75" s="41"/>
      <c r="H75" s="42"/>
      <c r="I75" s="42"/>
      <c r="J75" s="41"/>
      <c r="K75" s="42"/>
      <c r="L75" s="41"/>
      <c r="M75" s="42"/>
      <c r="N75" s="41"/>
      <c r="O75" s="42"/>
      <c r="P75" s="41"/>
      <c r="Q75" s="42"/>
      <c r="R75" s="41"/>
      <c r="S75" s="41"/>
      <c r="T75" s="42"/>
      <c r="U75" s="42"/>
      <c r="V75" s="41"/>
      <c r="W75" s="42"/>
      <c r="X75" s="41"/>
      <c r="Y75" s="42"/>
      <c r="Z75" s="41"/>
      <c r="AA75" s="42"/>
      <c r="AB75" s="41"/>
      <c r="AC75" s="42"/>
      <c r="AD75" s="41"/>
      <c r="AE75" s="42"/>
      <c r="AF75" s="41"/>
      <c r="AG75" s="71">
        <f>AG73-AI73</f>
        <v>57</v>
      </c>
      <c r="AH75" s="72"/>
      <c r="AI75" s="67"/>
      <c r="AJ75" s="31" t="s">
        <v>74</v>
      </c>
      <c r="AK75" s="67"/>
      <c r="AL75" s="67"/>
    </row>
    <row r="76" spans="1:38" ht="15">
      <c r="A76" s="76" t="s">
        <v>70</v>
      </c>
      <c r="B76" s="18"/>
      <c r="C76" s="19"/>
      <c r="D76" s="19">
        <v>16</v>
      </c>
      <c r="E76" s="19">
        <v>8</v>
      </c>
      <c r="F76" s="19"/>
      <c r="G76" s="19"/>
      <c r="H76" s="19">
        <v>16</v>
      </c>
      <c r="I76" s="19">
        <v>8</v>
      </c>
      <c r="J76" s="19"/>
      <c r="K76" s="19"/>
      <c r="L76" s="19">
        <v>16</v>
      </c>
      <c r="M76" s="19">
        <v>8</v>
      </c>
      <c r="N76" s="19"/>
      <c r="O76" s="19"/>
      <c r="P76" s="19">
        <v>16</v>
      </c>
      <c r="Q76" s="19">
        <v>8</v>
      </c>
      <c r="R76" s="19"/>
      <c r="S76" s="19"/>
      <c r="T76" s="19">
        <v>16</v>
      </c>
      <c r="U76" s="19">
        <v>8</v>
      </c>
      <c r="V76" s="19">
        <v>16</v>
      </c>
      <c r="W76" s="19">
        <v>8</v>
      </c>
      <c r="X76" s="19">
        <v>16</v>
      </c>
      <c r="Y76" s="19">
        <v>8</v>
      </c>
      <c r="Z76" s="19"/>
      <c r="AA76" s="19"/>
      <c r="AB76" s="19">
        <v>16</v>
      </c>
      <c r="AC76" s="19">
        <v>8</v>
      </c>
      <c r="AD76" s="19"/>
      <c r="AE76" s="19"/>
      <c r="AF76" s="19">
        <v>16</v>
      </c>
      <c r="AG76" s="73">
        <f>SUM(B76:AF76)</f>
        <v>208</v>
      </c>
      <c r="AH76" s="74"/>
      <c r="AI76" s="67">
        <v>183</v>
      </c>
      <c r="AJ76" s="31" t="s">
        <v>72</v>
      </c>
      <c r="AK76" s="67">
        <f>AG76-AI76</f>
        <v>25</v>
      </c>
      <c r="AL76" s="67"/>
    </row>
    <row r="77" spans="1:38" ht="15">
      <c r="A77" s="76"/>
      <c r="B77" s="37"/>
      <c r="C77" s="38"/>
      <c r="D77" s="39">
        <v>2</v>
      </c>
      <c r="E77" s="38">
        <v>6</v>
      </c>
      <c r="F77" s="39"/>
      <c r="G77" s="38"/>
      <c r="H77" s="39">
        <v>2</v>
      </c>
      <c r="I77" s="38">
        <v>6</v>
      </c>
      <c r="J77" s="38"/>
      <c r="K77" s="39"/>
      <c r="L77" s="39">
        <v>2</v>
      </c>
      <c r="M77" s="38">
        <v>6</v>
      </c>
      <c r="N77" s="38"/>
      <c r="O77" s="39"/>
      <c r="P77" s="39">
        <v>2</v>
      </c>
      <c r="Q77" s="38">
        <v>6</v>
      </c>
      <c r="R77" s="38"/>
      <c r="S77" s="38"/>
      <c r="T77" s="39">
        <v>2</v>
      </c>
      <c r="U77" s="38">
        <v>6</v>
      </c>
      <c r="V77" s="39">
        <v>2</v>
      </c>
      <c r="W77" s="38">
        <v>6</v>
      </c>
      <c r="X77" s="39">
        <v>2</v>
      </c>
      <c r="Y77" s="38">
        <v>6</v>
      </c>
      <c r="Z77" s="38"/>
      <c r="AA77" s="39"/>
      <c r="AB77" s="39">
        <v>2</v>
      </c>
      <c r="AC77" s="38">
        <v>6</v>
      </c>
      <c r="AD77" s="38"/>
      <c r="AE77" s="39"/>
      <c r="AF77" s="39">
        <v>2</v>
      </c>
      <c r="AG77" s="71">
        <f>SUM(B77:AF77)</f>
        <v>66</v>
      </c>
      <c r="AH77" s="72"/>
      <c r="AI77" s="67"/>
      <c r="AJ77" s="31" t="s">
        <v>73</v>
      </c>
      <c r="AK77" s="67"/>
      <c r="AL77" s="67"/>
    </row>
    <row r="78" spans="1:38" ht="15">
      <c r="A78" s="76"/>
      <c r="B78" s="40"/>
      <c r="C78" s="41"/>
      <c r="D78" s="42"/>
      <c r="E78" s="41"/>
      <c r="F78" s="42"/>
      <c r="G78" s="41"/>
      <c r="H78" s="42"/>
      <c r="I78" s="42"/>
      <c r="J78" s="41"/>
      <c r="K78" s="42"/>
      <c r="L78" s="41"/>
      <c r="M78" s="42"/>
      <c r="N78" s="41"/>
      <c r="O78" s="42"/>
      <c r="P78" s="41"/>
      <c r="Q78" s="42"/>
      <c r="R78" s="41"/>
      <c r="S78" s="41"/>
      <c r="T78" s="42"/>
      <c r="U78" s="42"/>
      <c r="V78" s="41"/>
      <c r="W78" s="42"/>
      <c r="X78" s="41"/>
      <c r="Y78" s="42"/>
      <c r="Z78" s="41"/>
      <c r="AA78" s="42"/>
      <c r="AB78" s="41"/>
      <c r="AC78" s="42"/>
      <c r="AD78" s="41"/>
      <c r="AE78" s="42"/>
      <c r="AF78" s="41"/>
      <c r="AG78" s="71">
        <f>AG76-AI76</f>
        <v>25</v>
      </c>
      <c r="AH78" s="72"/>
      <c r="AI78" s="67"/>
      <c r="AJ78" s="31" t="s">
        <v>74</v>
      </c>
      <c r="AK78" s="67"/>
      <c r="AL78" s="67"/>
    </row>
    <row r="79" spans="1:34" ht="27.75" customHeight="1">
      <c r="A79" s="66">
        <v>2010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43"/>
      <c r="AH79" s="43"/>
    </row>
    <row r="80" spans="2:38" ht="15">
      <c r="B80" s="18">
        <v>1</v>
      </c>
      <c r="C80" s="19">
        <v>2</v>
      </c>
      <c r="D80" s="19">
        <v>3</v>
      </c>
      <c r="E80" s="19">
        <v>4</v>
      </c>
      <c r="F80" s="19">
        <v>5</v>
      </c>
      <c r="G80" s="19">
        <v>6</v>
      </c>
      <c r="H80" s="19">
        <v>7</v>
      </c>
      <c r="I80" s="19">
        <v>8</v>
      </c>
      <c r="J80" s="19">
        <v>9</v>
      </c>
      <c r="K80" s="19">
        <v>10</v>
      </c>
      <c r="L80" s="19">
        <v>11</v>
      </c>
      <c r="M80" s="19">
        <v>12</v>
      </c>
      <c r="N80" s="19">
        <v>13</v>
      </c>
      <c r="O80" s="19">
        <v>14</v>
      </c>
      <c r="P80" s="19">
        <v>15</v>
      </c>
      <c r="Q80" s="19">
        <v>16</v>
      </c>
      <c r="R80" s="19">
        <v>17</v>
      </c>
      <c r="S80" s="19">
        <v>18</v>
      </c>
      <c r="T80" s="19">
        <v>19</v>
      </c>
      <c r="U80" s="19">
        <v>20</v>
      </c>
      <c r="V80" s="19">
        <v>21</v>
      </c>
      <c r="W80" s="19">
        <v>22</v>
      </c>
      <c r="X80" s="19">
        <v>23</v>
      </c>
      <c r="Y80" s="19">
        <v>24</v>
      </c>
      <c r="Z80" s="19">
        <v>25</v>
      </c>
      <c r="AA80" s="19">
        <v>26</v>
      </c>
      <c r="AB80" s="19">
        <v>27</v>
      </c>
      <c r="AC80" s="19">
        <v>28</v>
      </c>
      <c r="AD80" s="19">
        <v>29</v>
      </c>
      <c r="AE80" s="19">
        <v>30</v>
      </c>
      <c r="AF80" s="19">
        <v>31</v>
      </c>
      <c r="AG80" s="25"/>
      <c r="AH80" s="26"/>
      <c r="AI80" s="27"/>
      <c r="AJ80" s="27"/>
      <c r="AK80" s="27"/>
      <c r="AL80" s="28"/>
    </row>
    <row r="81" spans="1:38" ht="15">
      <c r="A81" s="75" t="s">
        <v>59</v>
      </c>
      <c r="B81" s="52">
        <v>8</v>
      </c>
      <c r="C81" s="52"/>
      <c r="D81" s="52"/>
      <c r="E81" s="53">
        <v>16</v>
      </c>
      <c r="F81" s="52">
        <v>8</v>
      </c>
      <c r="G81" s="53"/>
      <c r="H81" s="53"/>
      <c r="I81" s="53">
        <v>16</v>
      </c>
      <c r="J81" s="52">
        <v>8</v>
      </c>
      <c r="K81" s="53"/>
      <c r="L81" s="52"/>
      <c r="M81" s="53">
        <v>16</v>
      </c>
      <c r="N81" s="52">
        <v>8</v>
      </c>
      <c r="O81" s="53"/>
      <c r="P81" s="52"/>
      <c r="Q81" s="53">
        <v>16</v>
      </c>
      <c r="R81" s="52">
        <v>8</v>
      </c>
      <c r="S81" s="53"/>
      <c r="T81" s="52"/>
      <c r="U81" s="53">
        <v>16</v>
      </c>
      <c r="V81" s="52">
        <v>8</v>
      </c>
      <c r="W81" s="53"/>
      <c r="X81" s="52"/>
      <c r="Y81" s="53">
        <v>16</v>
      </c>
      <c r="Z81" s="52">
        <v>8</v>
      </c>
      <c r="AA81" s="52"/>
      <c r="AB81" s="52"/>
      <c r="AC81" s="53">
        <v>16</v>
      </c>
      <c r="AD81" s="52">
        <v>8</v>
      </c>
      <c r="AE81" s="52"/>
      <c r="AF81" s="52"/>
      <c r="AG81" s="73">
        <f>SUM(B81:AF81)</f>
        <v>176</v>
      </c>
      <c r="AH81" s="74"/>
      <c r="AI81" s="67">
        <v>120</v>
      </c>
      <c r="AJ81" s="31" t="s">
        <v>72</v>
      </c>
      <c r="AK81" s="67">
        <f>AG81-AI81</f>
        <v>56</v>
      </c>
      <c r="AL81" s="67">
        <f>SUM(AK81:AK89)</f>
        <v>105</v>
      </c>
    </row>
    <row r="82" spans="1:38" ht="15">
      <c r="A82" s="75"/>
      <c r="B82" s="54">
        <v>6</v>
      </c>
      <c r="C82" s="54"/>
      <c r="D82" s="54"/>
      <c r="E82" s="55">
        <v>2</v>
      </c>
      <c r="F82" s="54">
        <v>6</v>
      </c>
      <c r="G82" s="55"/>
      <c r="H82" s="55"/>
      <c r="I82" s="55">
        <v>2</v>
      </c>
      <c r="J82" s="54">
        <v>6</v>
      </c>
      <c r="K82" s="55"/>
      <c r="L82" s="54"/>
      <c r="M82" s="55">
        <v>2</v>
      </c>
      <c r="N82" s="54">
        <v>6</v>
      </c>
      <c r="O82" s="55"/>
      <c r="P82" s="54"/>
      <c r="Q82" s="55">
        <v>2</v>
      </c>
      <c r="R82" s="54">
        <v>6</v>
      </c>
      <c r="S82" s="55"/>
      <c r="T82" s="54"/>
      <c r="U82" s="55">
        <v>2</v>
      </c>
      <c r="V82" s="54">
        <v>6</v>
      </c>
      <c r="W82" s="55"/>
      <c r="X82" s="54"/>
      <c r="Y82" s="55">
        <v>2</v>
      </c>
      <c r="Z82" s="54">
        <v>6</v>
      </c>
      <c r="AA82" s="54"/>
      <c r="AB82" s="54"/>
      <c r="AC82" s="55">
        <v>2</v>
      </c>
      <c r="AD82" s="54">
        <v>6</v>
      </c>
      <c r="AE82" s="54"/>
      <c r="AF82" s="54"/>
      <c r="AG82" s="71">
        <f>SUM(B82:AF82)</f>
        <v>62</v>
      </c>
      <c r="AH82" s="72"/>
      <c r="AI82" s="67"/>
      <c r="AJ82" s="31" t="s">
        <v>73</v>
      </c>
      <c r="AK82" s="67"/>
      <c r="AL82" s="67"/>
    </row>
    <row r="83" spans="1:38" ht="15">
      <c r="A83" s="75"/>
      <c r="B83" s="40"/>
      <c r="C83" s="41"/>
      <c r="D83" s="42"/>
      <c r="E83" s="41"/>
      <c r="F83" s="42"/>
      <c r="G83" s="41"/>
      <c r="H83" s="42"/>
      <c r="I83" s="42"/>
      <c r="J83" s="41"/>
      <c r="K83" s="42"/>
      <c r="L83" s="41"/>
      <c r="M83" s="42"/>
      <c r="N83" s="41"/>
      <c r="O83" s="42"/>
      <c r="P83" s="41"/>
      <c r="Q83" s="42"/>
      <c r="R83" s="41"/>
      <c r="S83" s="41"/>
      <c r="T83" s="42"/>
      <c r="U83" s="42"/>
      <c r="V83" s="41"/>
      <c r="W83" s="42"/>
      <c r="X83" s="41"/>
      <c r="Y83" s="42"/>
      <c r="Z83" s="41"/>
      <c r="AA83" s="42"/>
      <c r="AB83" s="41"/>
      <c r="AC83" s="42"/>
      <c r="AD83" s="41"/>
      <c r="AE83" s="42"/>
      <c r="AF83" s="41"/>
      <c r="AG83" s="71">
        <f>AG81-AI81</f>
        <v>56</v>
      </c>
      <c r="AH83" s="72"/>
      <c r="AI83" s="67"/>
      <c r="AJ83" s="31" t="s">
        <v>74</v>
      </c>
      <c r="AK83" s="67"/>
      <c r="AL83" s="67"/>
    </row>
    <row r="84" spans="1:38" ht="15">
      <c r="A84" s="76" t="s">
        <v>60</v>
      </c>
      <c r="B84" s="56">
        <v>16</v>
      </c>
      <c r="C84" s="57">
        <v>8</v>
      </c>
      <c r="D84" s="19"/>
      <c r="E84" s="56">
        <v>16</v>
      </c>
      <c r="F84" s="57">
        <v>8</v>
      </c>
      <c r="G84" s="19"/>
      <c r="H84" s="19"/>
      <c r="I84" s="19"/>
      <c r="J84" s="56">
        <v>16</v>
      </c>
      <c r="K84" s="57">
        <v>8</v>
      </c>
      <c r="L84" s="18"/>
      <c r="M84" s="19"/>
      <c r="N84" s="56">
        <v>16</v>
      </c>
      <c r="O84" s="57">
        <v>8</v>
      </c>
      <c r="P84" s="19"/>
      <c r="Q84" s="19"/>
      <c r="R84" s="56">
        <v>16</v>
      </c>
      <c r="S84" s="57">
        <v>8</v>
      </c>
      <c r="T84" s="19"/>
      <c r="U84" s="19"/>
      <c r="V84" s="56">
        <v>16</v>
      </c>
      <c r="W84" s="57">
        <v>8</v>
      </c>
      <c r="X84" s="19"/>
      <c r="Y84" s="19"/>
      <c r="Z84" s="56">
        <v>16</v>
      </c>
      <c r="AA84" s="57">
        <v>8</v>
      </c>
      <c r="AB84" s="19"/>
      <c r="AC84" s="19"/>
      <c r="AD84" s="58"/>
      <c r="AE84" s="58"/>
      <c r="AF84" s="58"/>
      <c r="AG84" s="73">
        <f>SUM(B84:AF84)</f>
        <v>168</v>
      </c>
      <c r="AH84" s="74"/>
      <c r="AI84" s="67">
        <v>151</v>
      </c>
      <c r="AJ84" s="31" t="s">
        <v>72</v>
      </c>
      <c r="AK84" s="67">
        <f>AG84-AI84</f>
        <v>17</v>
      </c>
      <c r="AL84" s="67"/>
    </row>
    <row r="85" spans="1:38" ht="15">
      <c r="A85" s="76"/>
      <c r="B85" s="55">
        <v>2</v>
      </c>
      <c r="C85" s="54">
        <v>6</v>
      </c>
      <c r="D85" s="59"/>
      <c r="E85" s="55">
        <v>2</v>
      </c>
      <c r="F85" s="54">
        <v>6</v>
      </c>
      <c r="G85" s="59"/>
      <c r="H85" s="59"/>
      <c r="I85" s="59"/>
      <c r="J85" s="55">
        <v>2</v>
      </c>
      <c r="K85" s="54">
        <v>6</v>
      </c>
      <c r="L85" s="60"/>
      <c r="M85" s="59"/>
      <c r="N85" s="55">
        <v>2</v>
      </c>
      <c r="O85" s="54">
        <v>6</v>
      </c>
      <c r="P85" s="59"/>
      <c r="Q85" s="59"/>
      <c r="R85" s="55">
        <v>2</v>
      </c>
      <c r="S85" s="54">
        <v>6</v>
      </c>
      <c r="T85" s="59"/>
      <c r="U85" s="59"/>
      <c r="V85" s="55">
        <v>2</v>
      </c>
      <c r="W85" s="54">
        <v>6</v>
      </c>
      <c r="X85" s="59"/>
      <c r="Y85" s="59"/>
      <c r="Z85" s="55">
        <v>2</v>
      </c>
      <c r="AA85" s="54">
        <v>6</v>
      </c>
      <c r="AB85" s="59"/>
      <c r="AC85" s="59"/>
      <c r="AD85" s="38"/>
      <c r="AE85" s="39"/>
      <c r="AF85" s="38"/>
      <c r="AG85" s="71">
        <f>SUM(B85:AF85)</f>
        <v>56</v>
      </c>
      <c r="AH85" s="72"/>
      <c r="AI85" s="67"/>
      <c r="AJ85" s="31" t="s">
        <v>73</v>
      </c>
      <c r="AK85" s="67"/>
      <c r="AL85" s="67"/>
    </row>
    <row r="86" spans="1:38" ht="15">
      <c r="A86" s="76"/>
      <c r="B86" s="40"/>
      <c r="C86" s="41"/>
      <c r="D86" s="42"/>
      <c r="E86" s="41"/>
      <c r="F86" s="42"/>
      <c r="G86" s="41"/>
      <c r="H86" s="42"/>
      <c r="I86" s="42"/>
      <c r="J86" s="41"/>
      <c r="K86" s="42"/>
      <c r="L86" s="41"/>
      <c r="M86" s="42"/>
      <c r="N86" s="41"/>
      <c r="O86" s="42"/>
      <c r="P86" s="41"/>
      <c r="Q86" s="42"/>
      <c r="R86" s="41"/>
      <c r="S86" s="41"/>
      <c r="T86" s="42"/>
      <c r="U86" s="42"/>
      <c r="V86" s="41"/>
      <c r="W86" s="42"/>
      <c r="X86" s="41"/>
      <c r="Y86" s="42"/>
      <c r="Z86" s="41"/>
      <c r="AA86" s="42"/>
      <c r="AB86" s="41"/>
      <c r="AC86" s="42"/>
      <c r="AD86" s="41"/>
      <c r="AE86" s="42"/>
      <c r="AF86" s="41"/>
      <c r="AG86" s="71">
        <f>AG84-AI84</f>
        <v>17</v>
      </c>
      <c r="AH86" s="72"/>
      <c r="AI86" s="67"/>
      <c r="AJ86" s="31" t="s">
        <v>74</v>
      </c>
      <c r="AK86" s="67"/>
      <c r="AL86" s="67"/>
    </row>
    <row r="87" spans="1:38" ht="15">
      <c r="A87" s="75" t="s">
        <v>61</v>
      </c>
      <c r="B87" s="56">
        <v>16</v>
      </c>
      <c r="C87" s="57">
        <v>8</v>
      </c>
      <c r="D87" s="57"/>
      <c r="E87" s="56"/>
      <c r="F87" s="56">
        <v>16</v>
      </c>
      <c r="G87" s="57">
        <v>8</v>
      </c>
      <c r="H87" s="56"/>
      <c r="I87" s="57"/>
      <c r="J87" s="56">
        <v>16</v>
      </c>
      <c r="K87" s="57">
        <v>8</v>
      </c>
      <c r="L87" s="57"/>
      <c r="M87" s="56">
        <v>16</v>
      </c>
      <c r="N87" s="57">
        <v>8</v>
      </c>
      <c r="O87" s="56"/>
      <c r="P87" s="57"/>
      <c r="Q87" s="56">
        <v>16</v>
      </c>
      <c r="R87" s="57">
        <v>8</v>
      </c>
      <c r="S87" s="56"/>
      <c r="T87" s="57"/>
      <c r="U87" s="56">
        <v>16</v>
      </c>
      <c r="V87" s="57">
        <v>8</v>
      </c>
      <c r="W87" s="56"/>
      <c r="X87" s="56">
        <v>16</v>
      </c>
      <c r="Y87" s="57">
        <v>8</v>
      </c>
      <c r="Z87" s="56"/>
      <c r="AA87" s="57"/>
      <c r="AB87" s="56">
        <v>16</v>
      </c>
      <c r="AC87" s="57">
        <v>8</v>
      </c>
      <c r="AD87" s="56"/>
      <c r="AE87" s="56"/>
      <c r="AF87" s="56">
        <v>16</v>
      </c>
      <c r="AG87" s="73">
        <f>SUM(B87:AF87)</f>
        <v>208</v>
      </c>
      <c r="AH87" s="74"/>
      <c r="AI87" s="67">
        <v>176</v>
      </c>
      <c r="AJ87" s="31" t="s">
        <v>72</v>
      </c>
      <c r="AK87" s="67">
        <f>AG87-AI87</f>
        <v>32</v>
      </c>
      <c r="AL87" s="67"/>
    </row>
    <row r="88" spans="1:38" ht="15">
      <c r="A88" s="75"/>
      <c r="B88" s="55">
        <v>2</v>
      </c>
      <c r="C88" s="54">
        <v>6</v>
      </c>
      <c r="D88" s="54"/>
      <c r="E88" s="55"/>
      <c r="F88" s="55">
        <v>2</v>
      </c>
      <c r="G88" s="54">
        <v>6</v>
      </c>
      <c r="H88" s="55"/>
      <c r="I88" s="54"/>
      <c r="J88" s="55">
        <v>2</v>
      </c>
      <c r="K88" s="54">
        <v>6</v>
      </c>
      <c r="L88" s="54"/>
      <c r="M88" s="55">
        <v>2</v>
      </c>
      <c r="N88" s="54">
        <v>6</v>
      </c>
      <c r="O88" s="55"/>
      <c r="P88" s="54"/>
      <c r="Q88" s="55">
        <v>2</v>
      </c>
      <c r="R88" s="54">
        <v>6</v>
      </c>
      <c r="S88" s="55"/>
      <c r="T88" s="54"/>
      <c r="U88" s="55">
        <v>2</v>
      </c>
      <c r="V88" s="54">
        <v>6</v>
      </c>
      <c r="W88" s="55"/>
      <c r="X88" s="55">
        <v>2</v>
      </c>
      <c r="Y88" s="54">
        <v>6</v>
      </c>
      <c r="Z88" s="55"/>
      <c r="AA88" s="54"/>
      <c r="AB88" s="55">
        <v>2</v>
      </c>
      <c r="AC88" s="54">
        <v>6</v>
      </c>
      <c r="AD88" s="55"/>
      <c r="AE88" s="55"/>
      <c r="AF88" s="55">
        <v>2</v>
      </c>
      <c r="AG88" s="71">
        <f>SUM(B88:AF88)</f>
        <v>66</v>
      </c>
      <c r="AH88" s="72"/>
      <c r="AI88" s="67"/>
      <c r="AJ88" s="31" t="s">
        <v>73</v>
      </c>
      <c r="AK88" s="67"/>
      <c r="AL88" s="67"/>
    </row>
    <row r="89" spans="1:38" ht="15">
      <c r="A89" s="75"/>
      <c r="B89" s="40"/>
      <c r="C89" s="41"/>
      <c r="D89" s="42"/>
      <c r="E89" s="41"/>
      <c r="F89" s="42"/>
      <c r="G89" s="41"/>
      <c r="H89" s="42"/>
      <c r="I89" s="42"/>
      <c r="J89" s="41"/>
      <c r="K89" s="42"/>
      <c r="L89" s="41"/>
      <c r="M89" s="42"/>
      <c r="N89" s="41"/>
      <c r="O89" s="42"/>
      <c r="P89" s="41"/>
      <c r="Q89" s="42"/>
      <c r="R89" s="41"/>
      <c r="S89" s="41"/>
      <c r="T89" s="42"/>
      <c r="U89" s="42"/>
      <c r="V89" s="41"/>
      <c r="W89" s="42"/>
      <c r="X89" s="41"/>
      <c r="Y89" s="42"/>
      <c r="Z89" s="41"/>
      <c r="AA89" s="42"/>
      <c r="AB89" s="41"/>
      <c r="AC89" s="42"/>
      <c r="AD89" s="41"/>
      <c r="AE89" s="42"/>
      <c r="AF89" s="41"/>
      <c r="AG89" s="71">
        <f>AG87-AI87</f>
        <v>32</v>
      </c>
      <c r="AH89" s="72"/>
      <c r="AI89" s="67"/>
      <c r="AJ89" s="31" t="s">
        <v>74</v>
      </c>
      <c r="AK89" s="67"/>
      <c r="AL89" s="67"/>
    </row>
    <row r="90" spans="1:38" ht="15">
      <c r="A90" s="76" t="s">
        <v>62</v>
      </c>
      <c r="B90" s="18">
        <v>8</v>
      </c>
      <c r="C90" s="19"/>
      <c r="D90" s="56">
        <v>16</v>
      </c>
      <c r="E90" s="57">
        <v>8</v>
      </c>
      <c r="F90" s="18"/>
      <c r="G90" s="19"/>
      <c r="H90" s="56">
        <v>16</v>
      </c>
      <c r="I90" s="57">
        <v>8</v>
      </c>
      <c r="J90" s="18"/>
      <c r="K90" s="56">
        <v>16</v>
      </c>
      <c r="L90" s="57">
        <v>8</v>
      </c>
      <c r="M90" s="19"/>
      <c r="N90" s="18"/>
      <c r="O90" s="56">
        <v>16</v>
      </c>
      <c r="P90" s="57">
        <v>8</v>
      </c>
      <c r="Q90" s="19"/>
      <c r="R90" s="18"/>
      <c r="S90" s="56">
        <v>16</v>
      </c>
      <c r="T90" s="57">
        <v>8</v>
      </c>
      <c r="U90" s="19"/>
      <c r="V90" s="18"/>
      <c r="W90" s="56">
        <v>16</v>
      </c>
      <c r="X90" s="57">
        <v>8</v>
      </c>
      <c r="Y90" s="19"/>
      <c r="Z90" s="18"/>
      <c r="AA90" s="56">
        <v>16</v>
      </c>
      <c r="AB90" s="57">
        <v>8</v>
      </c>
      <c r="AC90" s="19"/>
      <c r="AD90" s="18"/>
      <c r="AE90" s="56">
        <v>16</v>
      </c>
      <c r="AF90" s="58"/>
      <c r="AG90" s="73">
        <f>SUM(B90:AF90)</f>
        <v>192</v>
      </c>
      <c r="AH90" s="74"/>
      <c r="AI90" s="67">
        <v>175</v>
      </c>
      <c r="AJ90" s="31" t="s">
        <v>72</v>
      </c>
      <c r="AK90" s="67">
        <f>AG90-AI90</f>
        <v>17</v>
      </c>
      <c r="AL90" s="67">
        <f>SUM(AK90:AK98)</f>
        <v>90</v>
      </c>
    </row>
    <row r="91" spans="1:38" ht="15">
      <c r="A91" s="76"/>
      <c r="B91" s="60">
        <v>6</v>
      </c>
      <c r="C91" s="59"/>
      <c r="D91" s="55">
        <v>2</v>
      </c>
      <c r="E91" s="54">
        <v>6</v>
      </c>
      <c r="F91" s="60"/>
      <c r="G91" s="59"/>
      <c r="H91" s="55">
        <v>2</v>
      </c>
      <c r="I91" s="54">
        <v>6</v>
      </c>
      <c r="J91" s="60"/>
      <c r="K91" s="55">
        <v>2</v>
      </c>
      <c r="L91" s="54">
        <v>6</v>
      </c>
      <c r="M91" s="59"/>
      <c r="N91" s="60"/>
      <c r="O91" s="55">
        <v>2</v>
      </c>
      <c r="P91" s="54">
        <v>6</v>
      </c>
      <c r="Q91" s="59"/>
      <c r="R91" s="60"/>
      <c r="S91" s="55">
        <v>2</v>
      </c>
      <c r="T91" s="54">
        <v>6</v>
      </c>
      <c r="U91" s="59"/>
      <c r="V91" s="60"/>
      <c r="W91" s="55">
        <v>2</v>
      </c>
      <c r="X91" s="54">
        <v>6</v>
      </c>
      <c r="Y91" s="59"/>
      <c r="Z91" s="60"/>
      <c r="AA91" s="55">
        <v>2</v>
      </c>
      <c r="AB91" s="54">
        <v>6</v>
      </c>
      <c r="AC91" s="59"/>
      <c r="AD91" s="60"/>
      <c r="AE91" s="55">
        <v>2</v>
      </c>
      <c r="AF91" s="38"/>
      <c r="AG91" s="71">
        <f>SUM(B91:AF91)</f>
        <v>64</v>
      </c>
      <c r="AH91" s="72"/>
      <c r="AI91" s="67"/>
      <c r="AJ91" s="31" t="s">
        <v>73</v>
      </c>
      <c r="AK91" s="67"/>
      <c r="AL91" s="67"/>
    </row>
    <row r="92" spans="1:38" ht="15">
      <c r="A92" s="76"/>
      <c r="B92" s="40"/>
      <c r="C92" s="41"/>
      <c r="D92" s="42"/>
      <c r="E92" s="41"/>
      <c r="F92" s="42"/>
      <c r="G92" s="41"/>
      <c r="H92" s="42"/>
      <c r="I92" s="42"/>
      <c r="J92" s="41"/>
      <c r="K92" s="42"/>
      <c r="L92" s="41"/>
      <c r="M92" s="42"/>
      <c r="N92" s="41"/>
      <c r="O92" s="42"/>
      <c r="P92" s="41"/>
      <c r="Q92" s="42"/>
      <c r="R92" s="41"/>
      <c r="S92" s="41"/>
      <c r="T92" s="42"/>
      <c r="U92" s="42"/>
      <c r="V92" s="41"/>
      <c r="W92" s="42"/>
      <c r="X92" s="41"/>
      <c r="Y92" s="42"/>
      <c r="Z92" s="41"/>
      <c r="AA92" s="42"/>
      <c r="AB92" s="41"/>
      <c r="AC92" s="42"/>
      <c r="AD92" s="41"/>
      <c r="AE92" s="42"/>
      <c r="AF92" s="41"/>
      <c r="AG92" s="71">
        <f>AG90-AI90</f>
        <v>17</v>
      </c>
      <c r="AH92" s="72"/>
      <c r="AI92" s="67"/>
      <c r="AJ92" s="31" t="s">
        <v>74</v>
      </c>
      <c r="AK92" s="67"/>
      <c r="AL92" s="67"/>
    </row>
    <row r="93" spans="1:38" ht="15">
      <c r="A93" s="75" t="s">
        <v>63</v>
      </c>
      <c r="B93" s="52">
        <v>8</v>
      </c>
      <c r="C93" s="52"/>
      <c r="D93" s="52"/>
      <c r="E93" s="53">
        <v>16</v>
      </c>
      <c r="F93" s="52">
        <v>8</v>
      </c>
      <c r="G93" s="53"/>
      <c r="H93" s="53"/>
      <c r="I93" s="53">
        <v>16</v>
      </c>
      <c r="J93" s="52">
        <v>8</v>
      </c>
      <c r="K93" s="53"/>
      <c r="L93" s="52"/>
      <c r="M93" s="53">
        <v>16</v>
      </c>
      <c r="N93" s="52">
        <v>8</v>
      </c>
      <c r="O93" s="53"/>
      <c r="P93" s="52"/>
      <c r="Q93" s="53">
        <v>16</v>
      </c>
      <c r="R93" s="52">
        <v>8</v>
      </c>
      <c r="S93" s="53"/>
      <c r="T93" s="52"/>
      <c r="U93" s="53">
        <v>16</v>
      </c>
      <c r="V93" s="52">
        <v>8</v>
      </c>
      <c r="W93" s="53"/>
      <c r="X93" s="52"/>
      <c r="Y93" s="53">
        <v>16</v>
      </c>
      <c r="Z93" s="52">
        <v>8</v>
      </c>
      <c r="AA93" s="52"/>
      <c r="AB93" s="52" t="s">
        <v>71</v>
      </c>
      <c r="AC93" s="52" t="s">
        <v>71</v>
      </c>
      <c r="AD93" s="52" t="s">
        <v>71</v>
      </c>
      <c r="AE93" s="52" t="s">
        <v>71</v>
      </c>
      <c r="AF93" s="52" t="s">
        <v>71</v>
      </c>
      <c r="AG93" s="73">
        <f>SUM(B93:AF93)</f>
        <v>152</v>
      </c>
      <c r="AH93" s="74"/>
      <c r="AI93" s="67">
        <v>128</v>
      </c>
      <c r="AJ93" s="31" t="s">
        <v>72</v>
      </c>
      <c r="AK93" s="68">
        <f>AG93-AI93</f>
        <v>24</v>
      </c>
      <c r="AL93" s="67"/>
    </row>
    <row r="94" spans="1:38" ht="15">
      <c r="A94" s="75"/>
      <c r="B94" s="54">
        <v>6</v>
      </c>
      <c r="C94" s="54"/>
      <c r="D94" s="54"/>
      <c r="E94" s="55">
        <v>2</v>
      </c>
      <c r="F94" s="54">
        <v>6</v>
      </c>
      <c r="G94" s="55"/>
      <c r="H94" s="55"/>
      <c r="I94" s="55">
        <v>2</v>
      </c>
      <c r="J94" s="54">
        <v>6</v>
      </c>
      <c r="K94" s="55"/>
      <c r="L94" s="54"/>
      <c r="M94" s="55">
        <v>2</v>
      </c>
      <c r="N94" s="54">
        <v>6</v>
      </c>
      <c r="O94" s="55"/>
      <c r="P94" s="54"/>
      <c r="Q94" s="55">
        <v>2</v>
      </c>
      <c r="R94" s="54">
        <v>6</v>
      </c>
      <c r="S94" s="55"/>
      <c r="T94" s="54"/>
      <c r="U94" s="55">
        <v>2</v>
      </c>
      <c r="V94" s="54">
        <v>6</v>
      </c>
      <c r="W94" s="55"/>
      <c r="X94" s="54"/>
      <c r="Y94" s="55">
        <v>2</v>
      </c>
      <c r="Z94" s="54">
        <v>6</v>
      </c>
      <c r="AA94" s="54"/>
      <c r="AB94" s="54"/>
      <c r="AC94" s="54"/>
      <c r="AD94" s="55"/>
      <c r="AE94" s="54"/>
      <c r="AF94" s="54"/>
      <c r="AG94" s="71">
        <f>SUM(B94:AF94)</f>
        <v>54</v>
      </c>
      <c r="AH94" s="72"/>
      <c r="AI94" s="67"/>
      <c r="AJ94" s="31" t="s">
        <v>73</v>
      </c>
      <c r="AK94" s="68"/>
      <c r="AL94" s="67"/>
    </row>
    <row r="95" spans="1:38" ht="15">
      <c r="A95" s="75"/>
      <c r="B95" s="40"/>
      <c r="C95" s="41"/>
      <c r="D95" s="42"/>
      <c r="E95" s="41"/>
      <c r="F95" s="42"/>
      <c r="G95" s="41"/>
      <c r="H95" s="42"/>
      <c r="I95" s="42"/>
      <c r="J95" s="41"/>
      <c r="K95" s="42"/>
      <c r="L95" s="41"/>
      <c r="M95" s="42"/>
      <c r="N95" s="41"/>
      <c r="O95" s="42"/>
      <c r="P95" s="41"/>
      <c r="Q95" s="42"/>
      <c r="R95" s="41"/>
      <c r="S95" s="41"/>
      <c r="T95" s="42"/>
      <c r="U95" s="42"/>
      <c r="V95" s="41"/>
      <c r="W95" s="42"/>
      <c r="X95" s="41"/>
      <c r="Y95" s="42"/>
      <c r="Z95" s="41"/>
      <c r="AA95" s="42"/>
      <c r="AB95" s="41"/>
      <c r="AC95" s="42"/>
      <c r="AD95" s="41"/>
      <c r="AE95" s="42"/>
      <c r="AF95" s="41"/>
      <c r="AG95" s="71">
        <f>AG93-AI93</f>
        <v>24</v>
      </c>
      <c r="AH95" s="72"/>
      <c r="AI95" s="67"/>
      <c r="AJ95" s="31" t="s">
        <v>74</v>
      </c>
      <c r="AK95" s="68"/>
      <c r="AL95" s="67"/>
    </row>
    <row r="96" spans="1:38" ht="15">
      <c r="A96" s="76" t="s">
        <v>64</v>
      </c>
      <c r="B96" s="52">
        <v>16</v>
      </c>
      <c r="C96" s="61">
        <v>8</v>
      </c>
      <c r="D96" s="61"/>
      <c r="E96" s="31">
        <v>16</v>
      </c>
      <c r="F96" s="53">
        <v>8</v>
      </c>
      <c r="G96" s="31"/>
      <c r="H96" s="31">
        <v>16</v>
      </c>
      <c r="I96" s="53">
        <v>8</v>
      </c>
      <c r="J96" s="31"/>
      <c r="K96" s="53">
        <v>16</v>
      </c>
      <c r="L96" s="52">
        <v>8</v>
      </c>
      <c r="M96" s="61"/>
      <c r="N96" s="53">
        <v>16</v>
      </c>
      <c r="O96" s="52">
        <v>8</v>
      </c>
      <c r="P96" s="61"/>
      <c r="Q96" s="53"/>
      <c r="R96" s="52">
        <v>16</v>
      </c>
      <c r="S96" s="61">
        <v>8</v>
      </c>
      <c r="T96" s="53"/>
      <c r="U96" s="53">
        <v>16</v>
      </c>
      <c r="V96" s="52">
        <v>8</v>
      </c>
      <c r="W96" s="53"/>
      <c r="X96" s="52"/>
      <c r="Y96" s="61">
        <v>16</v>
      </c>
      <c r="Z96" s="61">
        <v>8</v>
      </c>
      <c r="AA96" s="52"/>
      <c r="AB96" s="61"/>
      <c r="AC96" s="61">
        <v>16</v>
      </c>
      <c r="AD96" s="61">
        <v>8</v>
      </c>
      <c r="AE96" s="61"/>
      <c r="AF96" s="58"/>
      <c r="AG96" s="73">
        <f>SUM(B96:AF96)</f>
        <v>216</v>
      </c>
      <c r="AH96" s="74"/>
      <c r="AI96" s="67">
        <v>167</v>
      </c>
      <c r="AJ96" s="31" t="s">
        <v>72</v>
      </c>
      <c r="AK96" s="67">
        <f>AG96-AI96</f>
        <v>49</v>
      </c>
      <c r="AL96" s="67"/>
    </row>
    <row r="97" spans="1:39" ht="15">
      <c r="A97" s="76"/>
      <c r="B97" s="54">
        <v>2</v>
      </c>
      <c r="C97" s="59">
        <v>6</v>
      </c>
      <c r="D97" s="59"/>
      <c r="E97" s="60">
        <v>2</v>
      </c>
      <c r="F97" s="55">
        <v>6</v>
      </c>
      <c r="G97" s="60"/>
      <c r="H97" s="60">
        <v>2</v>
      </c>
      <c r="I97" s="55">
        <v>6</v>
      </c>
      <c r="J97" s="60"/>
      <c r="K97" s="55">
        <v>2</v>
      </c>
      <c r="L97" s="54">
        <v>6</v>
      </c>
      <c r="M97" s="59"/>
      <c r="N97" s="55">
        <v>2</v>
      </c>
      <c r="O97" s="54">
        <v>6</v>
      </c>
      <c r="P97" s="59"/>
      <c r="Q97" s="55"/>
      <c r="R97" s="54">
        <v>2</v>
      </c>
      <c r="S97" s="59">
        <v>6</v>
      </c>
      <c r="T97" s="55"/>
      <c r="U97" s="55">
        <v>2</v>
      </c>
      <c r="V97" s="54">
        <v>6</v>
      </c>
      <c r="W97" s="55"/>
      <c r="X97" s="54"/>
      <c r="Y97" s="60">
        <v>2</v>
      </c>
      <c r="Z97" s="59">
        <v>6</v>
      </c>
      <c r="AA97" s="54"/>
      <c r="AB97" s="59"/>
      <c r="AC97" s="60">
        <v>2</v>
      </c>
      <c r="AD97" s="59">
        <v>6</v>
      </c>
      <c r="AE97" s="59"/>
      <c r="AF97" s="38"/>
      <c r="AG97" s="71">
        <f>SUM(B97:AF97)</f>
        <v>72</v>
      </c>
      <c r="AH97" s="72"/>
      <c r="AI97" s="67"/>
      <c r="AJ97" s="31" t="s">
        <v>73</v>
      </c>
      <c r="AK97" s="67"/>
      <c r="AL97" s="67"/>
      <c r="AM97" s="93">
        <f>AL81+AL90+AL99+AL108</f>
        <v>333</v>
      </c>
    </row>
    <row r="98" spans="1:39" ht="15">
      <c r="A98" s="76"/>
      <c r="B98" s="40"/>
      <c r="C98" s="41"/>
      <c r="D98" s="42"/>
      <c r="E98" s="41"/>
      <c r="F98" s="42"/>
      <c r="G98" s="41"/>
      <c r="H98" s="42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1"/>
      <c r="T98" s="42"/>
      <c r="U98" s="42"/>
      <c r="V98" s="41"/>
      <c r="W98" s="42"/>
      <c r="X98" s="41"/>
      <c r="Y98" s="42"/>
      <c r="Z98" s="41"/>
      <c r="AA98" s="42"/>
      <c r="AB98" s="41"/>
      <c r="AC98" s="42"/>
      <c r="AD98" s="41"/>
      <c r="AE98" s="42"/>
      <c r="AF98" s="41"/>
      <c r="AG98" s="71">
        <f>AG96-AI96</f>
        <v>49</v>
      </c>
      <c r="AH98" s="72"/>
      <c r="AI98" s="67"/>
      <c r="AJ98" s="31" t="s">
        <v>74</v>
      </c>
      <c r="AK98" s="67"/>
      <c r="AL98" s="67"/>
      <c r="AM98" s="94"/>
    </row>
    <row r="99" spans="1:39" ht="15">
      <c r="A99" s="75" t="s">
        <v>65</v>
      </c>
      <c r="B99" s="19"/>
      <c r="C99" s="56">
        <v>16</v>
      </c>
      <c r="D99" s="57">
        <v>8</v>
      </c>
      <c r="E99" s="56"/>
      <c r="F99" s="57"/>
      <c r="G99" s="56">
        <v>16</v>
      </c>
      <c r="H99" s="57">
        <v>8</v>
      </c>
      <c r="I99" s="57">
        <v>8</v>
      </c>
      <c r="J99" s="56"/>
      <c r="K99" s="57">
        <v>16</v>
      </c>
      <c r="L99" s="56">
        <v>8</v>
      </c>
      <c r="M99" s="57"/>
      <c r="N99" s="56"/>
      <c r="O99" s="57">
        <v>16</v>
      </c>
      <c r="P99" s="56">
        <v>8</v>
      </c>
      <c r="Q99" s="57"/>
      <c r="R99" s="56"/>
      <c r="S99" s="56"/>
      <c r="T99" s="57"/>
      <c r="U99" s="57">
        <v>16</v>
      </c>
      <c r="V99" s="56">
        <v>8</v>
      </c>
      <c r="W99" s="57">
        <v>16</v>
      </c>
      <c r="X99" s="56">
        <v>8</v>
      </c>
      <c r="Y99" s="57"/>
      <c r="Z99" s="56"/>
      <c r="AA99" s="57">
        <v>16</v>
      </c>
      <c r="AB99" s="56">
        <v>8</v>
      </c>
      <c r="AC99" s="57"/>
      <c r="AD99" s="56">
        <v>8</v>
      </c>
      <c r="AE99" s="57">
        <v>16</v>
      </c>
      <c r="AF99" s="56">
        <v>8</v>
      </c>
      <c r="AG99" s="73">
        <f>SUM(B99:AF99)</f>
        <v>208</v>
      </c>
      <c r="AH99" s="74"/>
      <c r="AI99" s="67">
        <v>176</v>
      </c>
      <c r="AJ99" s="31" t="s">
        <v>72</v>
      </c>
      <c r="AK99" s="68">
        <f>AG99-AI99</f>
        <v>32</v>
      </c>
      <c r="AL99" s="67">
        <f>SUM(AK99:AK107)</f>
        <v>40</v>
      </c>
      <c r="AM99" s="94"/>
    </row>
    <row r="100" spans="1:39" ht="15">
      <c r="A100" s="75"/>
      <c r="B100" s="59"/>
      <c r="C100" s="55">
        <v>2</v>
      </c>
      <c r="D100" s="54">
        <v>6</v>
      </c>
      <c r="E100" s="55"/>
      <c r="F100" s="54"/>
      <c r="G100" s="55">
        <v>2</v>
      </c>
      <c r="H100" s="54">
        <v>6</v>
      </c>
      <c r="I100" s="54"/>
      <c r="J100" s="55"/>
      <c r="K100" s="54">
        <v>2</v>
      </c>
      <c r="L100" s="55">
        <v>6</v>
      </c>
      <c r="M100" s="54"/>
      <c r="N100" s="55"/>
      <c r="O100" s="54">
        <v>2</v>
      </c>
      <c r="P100" s="55">
        <v>6</v>
      </c>
      <c r="Q100" s="54"/>
      <c r="R100" s="55"/>
      <c r="S100" s="55"/>
      <c r="T100" s="54"/>
      <c r="U100" s="54">
        <v>2</v>
      </c>
      <c r="V100" s="55">
        <v>6</v>
      </c>
      <c r="W100" s="54">
        <v>2</v>
      </c>
      <c r="X100" s="55">
        <v>6</v>
      </c>
      <c r="Y100" s="54"/>
      <c r="Z100" s="55"/>
      <c r="AA100" s="54">
        <v>2</v>
      </c>
      <c r="AB100" s="55">
        <v>6</v>
      </c>
      <c r="AC100" s="54"/>
      <c r="AD100" s="55"/>
      <c r="AE100" s="54">
        <v>2</v>
      </c>
      <c r="AF100" s="55">
        <v>6</v>
      </c>
      <c r="AG100" s="71">
        <f>SUM(B100:AF100)</f>
        <v>64</v>
      </c>
      <c r="AH100" s="72"/>
      <c r="AI100" s="67"/>
      <c r="AJ100" s="31" t="s">
        <v>73</v>
      </c>
      <c r="AK100" s="68"/>
      <c r="AL100" s="67"/>
      <c r="AM100" s="95"/>
    </row>
    <row r="101" spans="1:38" ht="15">
      <c r="A101" s="75"/>
      <c r="B101" s="40"/>
      <c r="C101" s="41"/>
      <c r="D101" s="42"/>
      <c r="E101" s="41"/>
      <c r="F101" s="42"/>
      <c r="G101" s="41"/>
      <c r="H101" s="42"/>
      <c r="I101" s="42"/>
      <c r="J101" s="41"/>
      <c r="K101" s="42"/>
      <c r="L101" s="41"/>
      <c r="M101" s="42"/>
      <c r="N101" s="41"/>
      <c r="O101" s="42"/>
      <c r="P101" s="41"/>
      <c r="Q101" s="42"/>
      <c r="R101" s="41"/>
      <c r="S101" s="41"/>
      <c r="T101" s="42"/>
      <c r="U101" s="42"/>
      <c r="V101" s="41"/>
      <c r="W101" s="42"/>
      <c r="X101" s="41"/>
      <c r="Y101" s="42"/>
      <c r="Z101" s="41"/>
      <c r="AA101" s="42"/>
      <c r="AB101" s="41"/>
      <c r="AC101" s="42"/>
      <c r="AD101" s="41"/>
      <c r="AE101" s="42"/>
      <c r="AF101" s="41"/>
      <c r="AG101" s="71">
        <f>AG99-AI99</f>
        <v>32</v>
      </c>
      <c r="AH101" s="72"/>
      <c r="AI101" s="67"/>
      <c r="AJ101" s="31" t="s">
        <v>74</v>
      </c>
      <c r="AK101" s="68"/>
      <c r="AL101" s="67"/>
    </row>
    <row r="102" spans="1:38" ht="15">
      <c r="A102" s="76" t="s">
        <v>66</v>
      </c>
      <c r="B102" s="78" t="s">
        <v>75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86"/>
      <c r="AG102" s="73">
        <f>SUM(B102:AF102)</f>
        <v>0</v>
      </c>
      <c r="AH102" s="74"/>
      <c r="AI102" s="67">
        <v>0</v>
      </c>
      <c r="AJ102" s="31" t="s">
        <v>72</v>
      </c>
      <c r="AK102" s="67">
        <f>AG102-AI102</f>
        <v>0</v>
      </c>
      <c r="AL102" s="67"/>
    </row>
    <row r="103" spans="1:38" ht="15">
      <c r="A103" s="76"/>
      <c r="B103" s="80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2"/>
      <c r="AG103" s="71">
        <f>SUM(B103:AF103)</f>
        <v>0</v>
      </c>
      <c r="AH103" s="72"/>
      <c r="AI103" s="67"/>
      <c r="AJ103" s="31" t="s">
        <v>73</v>
      </c>
      <c r="AK103" s="67"/>
      <c r="AL103" s="67"/>
    </row>
    <row r="104" spans="1:38" ht="15">
      <c r="A104" s="76"/>
      <c r="B104" s="80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4"/>
      <c r="AC104" s="84"/>
      <c r="AD104" s="84"/>
      <c r="AE104" s="84"/>
      <c r="AF104" s="85"/>
      <c r="AG104" s="71">
        <v>0</v>
      </c>
      <c r="AH104" s="72"/>
      <c r="AI104" s="67"/>
      <c r="AJ104" s="31" t="s">
        <v>74</v>
      </c>
      <c r="AK104" s="67"/>
      <c r="AL104" s="67"/>
    </row>
    <row r="105" spans="1:38" ht="15">
      <c r="A105" s="75" t="s">
        <v>67</v>
      </c>
      <c r="B105" s="80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57">
        <v>16</v>
      </c>
      <c r="AC105" s="56">
        <v>8</v>
      </c>
      <c r="AD105" s="58"/>
      <c r="AE105" s="57">
        <v>16</v>
      </c>
      <c r="AG105" s="73">
        <f>SUM(B105:AF105)</f>
        <v>40</v>
      </c>
      <c r="AH105" s="74"/>
      <c r="AI105" s="67">
        <v>32</v>
      </c>
      <c r="AJ105" s="31" t="s">
        <v>72</v>
      </c>
      <c r="AK105" s="68">
        <f>AG105-AI105</f>
        <v>8</v>
      </c>
      <c r="AL105" s="67"/>
    </row>
    <row r="106" spans="1:38" ht="15">
      <c r="A106" s="75"/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2"/>
      <c r="AB106" s="54">
        <v>2</v>
      </c>
      <c r="AC106" s="55">
        <v>6</v>
      </c>
      <c r="AD106" s="38"/>
      <c r="AE106" s="54">
        <v>2</v>
      </c>
      <c r="AF106" s="62"/>
      <c r="AG106" s="71">
        <f>SUM(B106:AF106)</f>
        <v>10</v>
      </c>
      <c r="AH106" s="72"/>
      <c r="AI106" s="67"/>
      <c r="AJ106" s="31" t="s">
        <v>73</v>
      </c>
      <c r="AK106" s="68"/>
      <c r="AL106" s="67"/>
    </row>
    <row r="107" spans="1:38" ht="15">
      <c r="A107" s="75"/>
      <c r="B107" s="83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5"/>
      <c r="AB107" s="41"/>
      <c r="AC107" s="42"/>
      <c r="AD107" s="41"/>
      <c r="AE107" s="42"/>
      <c r="AF107" s="41"/>
      <c r="AG107" s="71">
        <f>AG105-AI105</f>
        <v>8</v>
      </c>
      <c r="AH107" s="72"/>
      <c r="AI107" s="67"/>
      <c r="AJ107" s="31" t="s">
        <v>74</v>
      </c>
      <c r="AK107" s="68"/>
      <c r="AL107" s="67"/>
    </row>
    <row r="108" spans="1:38" ht="15">
      <c r="A108" s="76" t="s">
        <v>68</v>
      </c>
      <c r="B108" s="56">
        <v>8</v>
      </c>
      <c r="C108" s="58"/>
      <c r="D108" s="58"/>
      <c r="E108" s="56">
        <v>16</v>
      </c>
      <c r="F108" s="57">
        <v>8</v>
      </c>
      <c r="G108" s="58"/>
      <c r="H108" s="56">
        <v>16</v>
      </c>
      <c r="I108" s="57">
        <v>8</v>
      </c>
      <c r="J108" s="58"/>
      <c r="K108" s="56">
        <v>16</v>
      </c>
      <c r="L108" s="57">
        <v>8</v>
      </c>
      <c r="M108" s="58"/>
      <c r="N108" s="56">
        <v>16</v>
      </c>
      <c r="O108" s="57">
        <v>8</v>
      </c>
      <c r="P108" s="58"/>
      <c r="Q108" s="56">
        <v>16</v>
      </c>
      <c r="R108" s="57">
        <v>8</v>
      </c>
      <c r="S108" s="58"/>
      <c r="T108" s="56">
        <v>16</v>
      </c>
      <c r="U108" s="57">
        <v>8</v>
      </c>
      <c r="V108" s="58"/>
      <c r="W108" s="56">
        <v>16</v>
      </c>
      <c r="X108" s="57">
        <v>8</v>
      </c>
      <c r="Y108" s="58"/>
      <c r="Z108" s="56">
        <v>16</v>
      </c>
      <c r="AA108" s="57">
        <v>8</v>
      </c>
      <c r="AB108" s="58"/>
      <c r="AC108" s="58"/>
      <c r="AD108" s="56">
        <v>16</v>
      </c>
      <c r="AE108" s="57">
        <v>8</v>
      </c>
      <c r="AF108" s="58"/>
      <c r="AG108" s="70">
        <f>SUM(B108:AF108)</f>
        <v>224</v>
      </c>
      <c r="AH108" s="70"/>
      <c r="AI108" s="67">
        <v>168</v>
      </c>
      <c r="AJ108" s="31" t="s">
        <v>72</v>
      </c>
      <c r="AK108" s="67">
        <f>AG108-AI108</f>
        <v>56</v>
      </c>
      <c r="AL108" s="67">
        <f>SUM(AK108:AK116)</f>
        <v>98</v>
      </c>
    </row>
    <row r="109" spans="1:38" ht="15">
      <c r="A109" s="76"/>
      <c r="B109" s="55">
        <v>6</v>
      </c>
      <c r="C109" s="38"/>
      <c r="D109" s="39"/>
      <c r="E109" s="55">
        <v>2</v>
      </c>
      <c r="F109" s="54">
        <v>6</v>
      </c>
      <c r="G109" s="38"/>
      <c r="H109" s="55">
        <v>2</v>
      </c>
      <c r="I109" s="54">
        <v>6</v>
      </c>
      <c r="J109" s="38"/>
      <c r="K109" s="55">
        <v>2</v>
      </c>
      <c r="L109" s="54">
        <v>6</v>
      </c>
      <c r="M109" s="39"/>
      <c r="N109" s="55">
        <v>2</v>
      </c>
      <c r="O109" s="54">
        <v>6</v>
      </c>
      <c r="P109" s="38"/>
      <c r="Q109" s="55">
        <v>2</v>
      </c>
      <c r="R109" s="54">
        <v>6</v>
      </c>
      <c r="S109" s="38"/>
      <c r="T109" s="55">
        <v>2</v>
      </c>
      <c r="U109" s="54">
        <v>6</v>
      </c>
      <c r="V109" s="38"/>
      <c r="W109" s="55">
        <v>2</v>
      </c>
      <c r="X109" s="54">
        <v>6</v>
      </c>
      <c r="Y109" s="39"/>
      <c r="Z109" s="55">
        <v>2</v>
      </c>
      <c r="AA109" s="54">
        <v>6</v>
      </c>
      <c r="AB109" s="38"/>
      <c r="AC109" s="39"/>
      <c r="AD109" s="55">
        <v>2</v>
      </c>
      <c r="AE109" s="54">
        <v>6</v>
      </c>
      <c r="AF109" s="38"/>
      <c r="AG109" s="69">
        <f>SUM(B109:AF109)</f>
        <v>78</v>
      </c>
      <c r="AH109" s="69"/>
      <c r="AI109" s="67"/>
      <c r="AJ109" s="31" t="s">
        <v>73</v>
      </c>
      <c r="AK109" s="67"/>
      <c r="AL109" s="67"/>
    </row>
    <row r="110" spans="1:38" ht="15">
      <c r="A110" s="76"/>
      <c r="B110" s="63"/>
      <c r="C110" s="64"/>
      <c r="D110" s="65"/>
      <c r="E110" s="64"/>
      <c r="F110" s="65"/>
      <c r="G110" s="64"/>
      <c r="H110" s="65"/>
      <c r="I110" s="65"/>
      <c r="J110" s="64"/>
      <c r="K110" s="65"/>
      <c r="L110" s="64"/>
      <c r="M110" s="65"/>
      <c r="N110" s="64"/>
      <c r="O110" s="65"/>
      <c r="P110" s="64"/>
      <c r="Q110" s="65"/>
      <c r="R110" s="64"/>
      <c r="S110" s="64"/>
      <c r="T110" s="65"/>
      <c r="U110" s="65"/>
      <c r="V110" s="64"/>
      <c r="W110" s="65"/>
      <c r="X110" s="64"/>
      <c r="Y110" s="65"/>
      <c r="Z110" s="64"/>
      <c r="AA110" s="65"/>
      <c r="AB110" s="64"/>
      <c r="AC110" s="65"/>
      <c r="AD110" s="64"/>
      <c r="AE110" s="65"/>
      <c r="AF110" s="64"/>
      <c r="AG110" s="69">
        <f>AG108-AI108</f>
        <v>56</v>
      </c>
      <c r="AH110" s="69"/>
      <c r="AI110" s="67"/>
      <c r="AJ110" s="31" t="s">
        <v>74</v>
      </c>
      <c r="AK110" s="67"/>
      <c r="AL110" s="67"/>
    </row>
    <row r="111" spans="1:38" ht="15">
      <c r="A111" s="75" t="s">
        <v>69</v>
      </c>
      <c r="B111" s="56">
        <v>16</v>
      </c>
      <c r="C111" s="57">
        <v>8</v>
      </c>
      <c r="D111" s="58"/>
      <c r="E111" s="56">
        <v>16</v>
      </c>
      <c r="F111" s="57">
        <v>8</v>
      </c>
      <c r="G111" s="58"/>
      <c r="H111" s="58"/>
      <c r="I111" s="56">
        <v>16</v>
      </c>
      <c r="J111" s="57">
        <v>8</v>
      </c>
      <c r="K111" s="58"/>
      <c r="L111" s="56">
        <v>16</v>
      </c>
      <c r="M111" s="57">
        <v>8</v>
      </c>
      <c r="N111" s="58"/>
      <c r="O111" s="58"/>
      <c r="P111" s="56">
        <v>16</v>
      </c>
      <c r="Q111" s="57">
        <v>8</v>
      </c>
      <c r="R111" s="58"/>
      <c r="S111" s="58"/>
      <c r="T111" s="56">
        <v>16</v>
      </c>
      <c r="U111" s="57">
        <v>8</v>
      </c>
      <c r="V111" s="58"/>
      <c r="W111" s="58"/>
      <c r="X111" s="58"/>
      <c r="Y111" s="56">
        <v>16</v>
      </c>
      <c r="Z111" s="57">
        <v>8</v>
      </c>
      <c r="AA111" s="56"/>
      <c r="AB111" s="57">
        <v>8</v>
      </c>
      <c r="AC111" s="56">
        <v>16</v>
      </c>
      <c r="AD111" s="57">
        <v>8</v>
      </c>
      <c r="AE111" s="58"/>
      <c r="AF111" s="58"/>
      <c r="AG111" s="70">
        <f>SUM(B111:AF111)</f>
        <v>200</v>
      </c>
      <c r="AH111" s="70"/>
      <c r="AI111" s="67">
        <v>167</v>
      </c>
      <c r="AJ111" s="31" t="s">
        <v>72</v>
      </c>
      <c r="AK111" s="67">
        <f>AG111-AI111</f>
        <v>33</v>
      </c>
      <c r="AL111" s="67"/>
    </row>
    <row r="112" spans="1:38" ht="15">
      <c r="A112" s="75"/>
      <c r="B112" s="55">
        <v>2</v>
      </c>
      <c r="C112" s="54">
        <v>6</v>
      </c>
      <c r="D112" s="39"/>
      <c r="E112" s="55">
        <v>2</v>
      </c>
      <c r="F112" s="54">
        <v>6</v>
      </c>
      <c r="G112" s="38"/>
      <c r="H112" s="39"/>
      <c r="I112" s="55">
        <v>2</v>
      </c>
      <c r="J112" s="54">
        <v>6</v>
      </c>
      <c r="K112" s="39"/>
      <c r="L112" s="55">
        <v>2</v>
      </c>
      <c r="M112" s="54">
        <v>6</v>
      </c>
      <c r="N112" s="38"/>
      <c r="O112" s="39"/>
      <c r="P112" s="55">
        <v>2</v>
      </c>
      <c r="Q112" s="54">
        <v>6</v>
      </c>
      <c r="R112" s="38"/>
      <c r="S112" s="38"/>
      <c r="T112" s="55">
        <v>2</v>
      </c>
      <c r="U112" s="54">
        <v>6</v>
      </c>
      <c r="V112" s="38"/>
      <c r="W112" s="39"/>
      <c r="X112" s="38"/>
      <c r="Y112" s="55">
        <v>2</v>
      </c>
      <c r="Z112" s="54">
        <v>6</v>
      </c>
      <c r="AA112" s="55"/>
      <c r="AB112" s="54"/>
      <c r="AC112" s="55">
        <v>2</v>
      </c>
      <c r="AD112" s="54">
        <v>6</v>
      </c>
      <c r="AE112" s="39"/>
      <c r="AF112" s="38"/>
      <c r="AG112" s="69">
        <f>SUM(B112:AF112)</f>
        <v>64</v>
      </c>
      <c r="AH112" s="69"/>
      <c r="AI112" s="67"/>
      <c r="AJ112" s="31" t="s">
        <v>73</v>
      </c>
      <c r="AK112" s="67"/>
      <c r="AL112" s="67"/>
    </row>
    <row r="113" spans="1:38" ht="15">
      <c r="A113" s="75"/>
      <c r="B113" s="40"/>
      <c r="C113" s="41"/>
      <c r="D113" s="42"/>
      <c r="E113" s="41"/>
      <c r="F113" s="42"/>
      <c r="G113" s="41"/>
      <c r="H113" s="42"/>
      <c r="I113" s="42"/>
      <c r="J113" s="41"/>
      <c r="K113" s="42"/>
      <c r="L113" s="41"/>
      <c r="M113" s="42"/>
      <c r="N113" s="41"/>
      <c r="O113" s="42"/>
      <c r="P113" s="41"/>
      <c r="Q113" s="42"/>
      <c r="R113" s="41"/>
      <c r="S113" s="41"/>
      <c r="T113" s="42"/>
      <c r="U113" s="42"/>
      <c r="V113" s="41"/>
      <c r="W113" s="42"/>
      <c r="X113" s="41"/>
      <c r="Y113" s="42"/>
      <c r="Z113" s="41"/>
      <c r="AA113" s="42"/>
      <c r="AB113" s="41"/>
      <c r="AC113" s="42"/>
      <c r="AD113" s="41"/>
      <c r="AE113" s="42"/>
      <c r="AF113" s="41"/>
      <c r="AG113" s="69">
        <f>AG111-AI111</f>
        <v>33</v>
      </c>
      <c r="AH113" s="69"/>
      <c r="AI113" s="67"/>
      <c r="AJ113" s="31" t="s">
        <v>74</v>
      </c>
      <c r="AK113" s="67"/>
      <c r="AL113" s="67"/>
    </row>
    <row r="114" spans="1:38" ht="15">
      <c r="A114" s="76" t="s">
        <v>70</v>
      </c>
      <c r="C114" s="56">
        <v>16</v>
      </c>
      <c r="D114" s="57">
        <v>8</v>
      </c>
      <c r="E114" s="58"/>
      <c r="F114" s="58"/>
      <c r="G114" s="56">
        <v>16</v>
      </c>
      <c r="H114" s="57">
        <v>8</v>
      </c>
      <c r="I114" s="58"/>
      <c r="J114" s="58"/>
      <c r="K114" s="56">
        <v>16</v>
      </c>
      <c r="L114" s="57">
        <v>8</v>
      </c>
      <c r="M114" s="58"/>
      <c r="N114" s="56">
        <v>16</v>
      </c>
      <c r="O114" s="57">
        <v>8</v>
      </c>
      <c r="P114" s="58"/>
      <c r="Q114" s="58"/>
      <c r="R114" s="56">
        <v>16</v>
      </c>
      <c r="S114" s="57">
        <v>8</v>
      </c>
      <c r="T114" s="58"/>
      <c r="U114" s="58"/>
      <c r="V114" s="56">
        <v>16</v>
      </c>
      <c r="W114" s="57">
        <v>8</v>
      </c>
      <c r="X114" s="58"/>
      <c r="Y114" s="58"/>
      <c r="Z114" s="56">
        <v>16</v>
      </c>
      <c r="AA114" s="57">
        <v>8</v>
      </c>
      <c r="AB114" s="58"/>
      <c r="AC114" s="58"/>
      <c r="AD114" s="58"/>
      <c r="AE114" s="56">
        <v>16</v>
      </c>
      <c r="AF114" s="57">
        <v>8</v>
      </c>
      <c r="AG114" s="70">
        <f>SUM(C114:AF114)</f>
        <v>192</v>
      </c>
      <c r="AH114" s="70"/>
      <c r="AI114" s="67">
        <v>183</v>
      </c>
      <c r="AJ114" s="31" t="s">
        <v>72</v>
      </c>
      <c r="AK114" s="67">
        <f>AG114-AI114</f>
        <v>9</v>
      </c>
      <c r="AL114" s="67"/>
    </row>
    <row r="115" spans="1:38" ht="15">
      <c r="A115" s="76"/>
      <c r="C115" s="55">
        <v>2</v>
      </c>
      <c r="D115" s="54">
        <v>6</v>
      </c>
      <c r="E115" s="38"/>
      <c r="F115" s="39"/>
      <c r="G115" s="55">
        <v>2</v>
      </c>
      <c r="H115" s="54">
        <v>6</v>
      </c>
      <c r="I115" s="39"/>
      <c r="J115" s="38"/>
      <c r="K115" s="55">
        <v>2</v>
      </c>
      <c r="L115" s="54">
        <v>6</v>
      </c>
      <c r="M115" s="39"/>
      <c r="N115" s="55">
        <v>2</v>
      </c>
      <c r="O115" s="54">
        <v>6</v>
      </c>
      <c r="P115" s="38"/>
      <c r="Q115" s="39"/>
      <c r="R115" s="55">
        <v>2</v>
      </c>
      <c r="S115" s="54">
        <v>6</v>
      </c>
      <c r="T115" s="39"/>
      <c r="U115" s="39"/>
      <c r="V115" s="55">
        <v>2</v>
      </c>
      <c r="W115" s="54">
        <v>6</v>
      </c>
      <c r="X115" s="38"/>
      <c r="Y115" s="39"/>
      <c r="Z115" s="55">
        <v>2</v>
      </c>
      <c r="AA115" s="54">
        <v>6</v>
      </c>
      <c r="AB115" s="38"/>
      <c r="AC115" s="39"/>
      <c r="AD115" s="38"/>
      <c r="AE115" s="55">
        <v>2</v>
      </c>
      <c r="AF115" s="54">
        <v>6</v>
      </c>
      <c r="AG115" s="69">
        <f>SUM(C115:AF115)</f>
        <v>64</v>
      </c>
      <c r="AH115" s="69"/>
      <c r="AI115" s="67"/>
      <c r="AJ115" s="31" t="s">
        <v>73</v>
      </c>
      <c r="AK115" s="67"/>
      <c r="AL115" s="67"/>
    </row>
    <row r="116" spans="1:38" ht="15">
      <c r="A116" s="76"/>
      <c r="B116" s="40"/>
      <c r="C116" s="41"/>
      <c r="D116" s="42"/>
      <c r="E116" s="41"/>
      <c r="F116" s="42"/>
      <c r="G116" s="41"/>
      <c r="H116" s="42"/>
      <c r="I116" s="42"/>
      <c r="J116" s="41"/>
      <c r="K116" s="42"/>
      <c r="L116" s="41"/>
      <c r="M116" s="42"/>
      <c r="N116" s="41"/>
      <c r="O116" s="42"/>
      <c r="P116" s="41"/>
      <c r="Q116" s="42"/>
      <c r="R116" s="41"/>
      <c r="S116" s="41"/>
      <c r="T116" s="42"/>
      <c r="U116" s="42"/>
      <c r="V116" s="41"/>
      <c r="W116" s="42"/>
      <c r="X116" s="41"/>
      <c r="Y116" s="42"/>
      <c r="Z116" s="41"/>
      <c r="AA116" s="42"/>
      <c r="AB116" s="41"/>
      <c r="AC116" s="42"/>
      <c r="AD116" s="41"/>
      <c r="AE116" s="42"/>
      <c r="AF116" s="41"/>
      <c r="AG116" s="69">
        <f>AG114-AI114</f>
        <v>9</v>
      </c>
      <c r="AH116" s="69"/>
      <c r="AI116" s="67"/>
      <c r="AJ116" s="31" t="s">
        <v>74</v>
      </c>
      <c r="AK116" s="67"/>
      <c r="AL116" s="67"/>
    </row>
  </sheetData>
  <mergeCells count="239">
    <mergeCell ref="B102:AA107"/>
    <mergeCell ref="AB102:AF104"/>
    <mergeCell ref="Y35:AF37"/>
    <mergeCell ref="AM21:AM24"/>
    <mergeCell ref="AM59:AM62"/>
    <mergeCell ref="AM97:AM100"/>
    <mergeCell ref="B67:AB72"/>
    <mergeCell ref="B35:X40"/>
    <mergeCell ref="AI29:AI31"/>
    <mergeCell ref="AI32:AI34"/>
    <mergeCell ref="AI35:AI37"/>
    <mergeCell ref="AI38:AI40"/>
    <mergeCell ref="AI43:AI45"/>
    <mergeCell ref="A11:A13"/>
    <mergeCell ref="A14:A16"/>
    <mergeCell ref="A17:A19"/>
    <mergeCell ref="AI17:AI19"/>
    <mergeCell ref="AI20:AI22"/>
    <mergeCell ref="AI23:AI25"/>
    <mergeCell ref="AI26:AI28"/>
    <mergeCell ref="A55:A57"/>
    <mergeCell ref="A58:A60"/>
    <mergeCell ref="A41:AF41"/>
    <mergeCell ref="A32:A34"/>
    <mergeCell ref="A35:A37"/>
    <mergeCell ref="A38:A40"/>
    <mergeCell ref="B3:AF3"/>
    <mergeCell ref="A46:A48"/>
    <mergeCell ref="A49:A51"/>
    <mergeCell ref="A52:A54"/>
    <mergeCell ref="A20:A22"/>
    <mergeCell ref="A23:A25"/>
    <mergeCell ref="A26:A28"/>
    <mergeCell ref="A29:A31"/>
    <mergeCell ref="A5:A7"/>
    <mergeCell ref="A8:A10"/>
    <mergeCell ref="A61:A63"/>
    <mergeCell ref="A64:A66"/>
    <mergeCell ref="A67:A69"/>
    <mergeCell ref="A70:A72"/>
    <mergeCell ref="A90:A92"/>
    <mergeCell ref="A93:A95"/>
    <mergeCell ref="A96:A98"/>
    <mergeCell ref="A73:A75"/>
    <mergeCell ref="A76:A78"/>
    <mergeCell ref="A84:A86"/>
    <mergeCell ref="A111:A113"/>
    <mergeCell ref="A114:A116"/>
    <mergeCell ref="A43:A45"/>
    <mergeCell ref="A81:A83"/>
    <mergeCell ref="A79:AF79"/>
    <mergeCell ref="A99:A101"/>
    <mergeCell ref="A102:A104"/>
    <mergeCell ref="A105:A107"/>
    <mergeCell ref="A108:A110"/>
    <mergeCell ref="A87:A89"/>
    <mergeCell ref="AI5:AI7"/>
    <mergeCell ref="AI8:AI10"/>
    <mergeCell ref="AI11:AI13"/>
    <mergeCell ref="AI14:AI16"/>
    <mergeCell ref="AI46:AI48"/>
    <mergeCell ref="AI49:AI51"/>
    <mergeCell ref="AI52:AI54"/>
    <mergeCell ref="AI55:AI57"/>
    <mergeCell ref="AI58:AI60"/>
    <mergeCell ref="AI61:AI63"/>
    <mergeCell ref="AI64:AI66"/>
    <mergeCell ref="AI67:AI69"/>
    <mergeCell ref="AI70:AI72"/>
    <mergeCell ref="AI73:AI75"/>
    <mergeCell ref="AI76:AI78"/>
    <mergeCell ref="AI81:AI83"/>
    <mergeCell ref="AI84:AI86"/>
    <mergeCell ref="AI87:AI89"/>
    <mergeCell ref="AI90:AI92"/>
    <mergeCell ref="AI93:AI95"/>
    <mergeCell ref="AI96:AI98"/>
    <mergeCell ref="AI99:AI101"/>
    <mergeCell ref="AI102:AI104"/>
    <mergeCell ref="AI105:AI107"/>
    <mergeCell ref="AI108:AI110"/>
    <mergeCell ref="AI111:AI113"/>
    <mergeCell ref="AI114:AI116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G76:AH76"/>
    <mergeCell ref="AG77:AH77"/>
    <mergeCell ref="AG78:AH78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G99:AH99"/>
    <mergeCell ref="AG100:AH100"/>
    <mergeCell ref="AG101:AH101"/>
    <mergeCell ref="AG102:AH102"/>
    <mergeCell ref="AG103:AH103"/>
    <mergeCell ref="AG104:AH104"/>
    <mergeCell ref="AG105:AH105"/>
    <mergeCell ref="AG106:AH106"/>
    <mergeCell ref="AG107:AH107"/>
    <mergeCell ref="AG108:AH108"/>
    <mergeCell ref="AG109:AH109"/>
    <mergeCell ref="AG110:AH110"/>
    <mergeCell ref="AG111:AH111"/>
    <mergeCell ref="AG112:AH112"/>
    <mergeCell ref="AG113:AH113"/>
    <mergeCell ref="AG114:AH114"/>
    <mergeCell ref="AG115:AH115"/>
    <mergeCell ref="AG116:AH116"/>
    <mergeCell ref="AK43:AK45"/>
    <mergeCell ref="AK46:AK48"/>
    <mergeCell ref="AK49:AK51"/>
    <mergeCell ref="AK52:AK54"/>
    <mergeCell ref="AK55:AK57"/>
    <mergeCell ref="AK58:AK60"/>
    <mergeCell ref="AK61:AK63"/>
    <mergeCell ref="AK64:AK66"/>
    <mergeCell ref="AK67:AK69"/>
    <mergeCell ref="AK70:AK72"/>
    <mergeCell ref="AK73:AK75"/>
    <mergeCell ref="AK76:AK78"/>
    <mergeCell ref="AL43:AL51"/>
    <mergeCell ref="AL52:AL60"/>
    <mergeCell ref="AL61:AL69"/>
    <mergeCell ref="AL70:AL78"/>
    <mergeCell ref="AK81:AK83"/>
    <mergeCell ref="AL81:AL89"/>
    <mergeCell ref="AK84:AK86"/>
    <mergeCell ref="AK87:AK89"/>
    <mergeCell ref="AK90:AK92"/>
    <mergeCell ref="AL90:AL98"/>
    <mergeCell ref="AK93:AK95"/>
    <mergeCell ref="AK96:AK98"/>
    <mergeCell ref="AK99:AK101"/>
    <mergeCell ref="AL99:AL107"/>
    <mergeCell ref="AK102:AK104"/>
    <mergeCell ref="AK105:AK107"/>
    <mergeCell ref="AK108:AK110"/>
    <mergeCell ref="AL108:AL116"/>
    <mergeCell ref="AK111:AK113"/>
    <mergeCell ref="AK114:AK116"/>
    <mergeCell ref="AL14:AL22"/>
    <mergeCell ref="AK17:AK19"/>
    <mergeCell ref="AK20:AK22"/>
    <mergeCell ref="AK5:AK7"/>
    <mergeCell ref="AL5:AL13"/>
    <mergeCell ref="AK8:AK10"/>
    <mergeCell ref="AK11:AK13"/>
    <mergeCell ref="AK14:AK16"/>
    <mergeCell ref="AK32:AK34"/>
    <mergeCell ref="AL32:AL40"/>
    <mergeCell ref="AK35:AK37"/>
    <mergeCell ref="AK38:AK40"/>
    <mergeCell ref="AK23:AK25"/>
    <mergeCell ref="AL23:AL31"/>
    <mergeCell ref="AK26:AK28"/>
    <mergeCell ref="AK29:AK31"/>
  </mergeCells>
  <printOptions/>
  <pageMargins left="0.75" right="0.75" top="1" bottom="1" header="0.5" footer="0.5"/>
  <pageSetup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selection activeCell="D58" sqref="D58"/>
    </sheetView>
  </sheetViews>
  <sheetFormatPr defaultColWidth="9.00390625" defaultRowHeight="12.75"/>
  <cols>
    <col min="1" max="1" width="16.375" style="0" bestFit="1" customWidth="1"/>
    <col min="3" max="3" width="9.625" style="1" bestFit="1" customWidth="1"/>
    <col min="5" max="5" width="16.875" style="0" bestFit="1" customWidth="1"/>
    <col min="9" max="9" width="16.875" style="0" bestFit="1" customWidth="1"/>
    <col min="13" max="13" width="16.875" style="0" bestFit="1" customWidth="1"/>
  </cols>
  <sheetData>
    <row r="1" spans="1:15" ht="12.75">
      <c r="A1" s="13" t="s">
        <v>0</v>
      </c>
      <c r="B1" s="6"/>
      <c r="C1" s="7"/>
      <c r="E1" s="13" t="s">
        <v>21</v>
      </c>
      <c r="F1" s="6"/>
      <c r="G1" s="7"/>
      <c r="I1" s="13" t="s">
        <v>22</v>
      </c>
      <c r="J1" s="6"/>
      <c r="K1" s="7"/>
      <c r="M1" s="13" t="s">
        <v>23</v>
      </c>
      <c r="N1" s="6"/>
      <c r="O1" s="7"/>
    </row>
    <row r="2" spans="1:15" ht="12.75">
      <c r="A2" s="8"/>
      <c r="B2" s="3"/>
      <c r="C2" s="4"/>
      <c r="E2" s="8"/>
      <c r="F2" s="3"/>
      <c r="G2" s="4"/>
      <c r="I2" s="8"/>
      <c r="J2" s="3"/>
      <c r="K2" s="4"/>
      <c r="M2" s="8"/>
      <c r="N2" s="3"/>
      <c r="O2" s="4"/>
    </row>
    <row r="3" spans="1:15" ht="12.75">
      <c r="A3" s="8" t="s">
        <v>1</v>
      </c>
      <c r="B3" s="11">
        <v>2185</v>
      </c>
      <c r="C3" s="4">
        <v>1857.25</v>
      </c>
      <c r="E3" s="8" t="s">
        <v>1</v>
      </c>
      <c r="F3" s="11">
        <v>2185</v>
      </c>
      <c r="G3" s="4">
        <v>2185</v>
      </c>
      <c r="I3" s="8" t="s">
        <v>1</v>
      </c>
      <c r="J3" s="11">
        <v>2185</v>
      </c>
      <c r="K3" s="4">
        <v>2185</v>
      </c>
      <c r="M3" s="8" t="s">
        <v>1</v>
      </c>
      <c r="N3" s="11">
        <v>2185</v>
      </c>
      <c r="O3" s="4">
        <v>437</v>
      </c>
    </row>
    <row r="4" spans="1:15" ht="12.75">
      <c r="A4" s="8" t="s">
        <v>2</v>
      </c>
      <c r="B4" s="3"/>
      <c r="C4" s="4">
        <v>0</v>
      </c>
      <c r="E4" s="8" t="s">
        <v>2</v>
      </c>
      <c r="F4" s="3"/>
      <c r="G4" s="4">
        <v>0</v>
      </c>
      <c r="I4" s="8" t="s">
        <v>2</v>
      </c>
      <c r="J4" s="3"/>
      <c r="K4" s="4">
        <v>0</v>
      </c>
      <c r="M4" s="8" t="s">
        <v>2</v>
      </c>
      <c r="N4" s="3"/>
      <c r="O4" s="4">
        <v>0</v>
      </c>
    </row>
    <row r="5" spans="1:15" ht="12.75">
      <c r="A5" s="8" t="s">
        <v>3</v>
      </c>
      <c r="B5" s="9">
        <v>0</v>
      </c>
      <c r="C5" s="4">
        <v>0</v>
      </c>
      <c r="E5" s="8" t="s">
        <v>3</v>
      </c>
      <c r="F5" s="9">
        <v>0</v>
      </c>
      <c r="G5" s="4">
        <v>0</v>
      </c>
      <c r="I5" s="8" t="s">
        <v>3</v>
      </c>
      <c r="J5" s="9">
        <v>0</v>
      </c>
      <c r="K5" s="4">
        <v>0</v>
      </c>
      <c r="M5" s="8" t="s">
        <v>3</v>
      </c>
      <c r="N5" s="9">
        <v>0</v>
      </c>
      <c r="O5" s="4">
        <v>0</v>
      </c>
    </row>
    <row r="6" spans="1:15" ht="12.75">
      <c r="A6" s="8" t="s">
        <v>4</v>
      </c>
      <c r="B6" s="3"/>
      <c r="C6" s="4">
        <v>0</v>
      </c>
      <c r="E6" s="8" t="s">
        <v>4</v>
      </c>
      <c r="F6" s="3"/>
      <c r="G6" s="4">
        <v>0</v>
      </c>
      <c r="I6" s="8" t="s">
        <v>4</v>
      </c>
      <c r="J6" s="3"/>
      <c r="K6" s="4">
        <v>0</v>
      </c>
      <c r="M6" s="8" t="s">
        <v>4</v>
      </c>
      <c r="N6" s="3"/>
      <c r="O6" s="4">
        <v>0</v>
      </c>
    </row>
    <row r="7" spans="1:15" ht="12.75">
      <c r="A7" s="8" t="s">
        <v>5</v>
      </c>
      <c r="B7" s="3"/>
      <c r="C7" s="4">
        <v>0</v>
      </c>
      <c r="E7" s="8" t="s">
        <v>5</v>
      </c>
      <c r="F7" s="3"/>
      <c r="G7" s="4">
        <v>0</v>
      </c>
      <c r="I7" s="8" t="s">
        <v>5</v>
      </c>
      <c r="J7" s="3"/>
      <c r="K7" s="4">
        <v>0</v>
      </c>
      <c r="M7" s="8" t="s">
        <v>5</v>
      </c>
      <c r="N7" s="3"/>
      <c r="O7" s="4">
        <v>0</v>
      </c>
    </row>
    <row r="8" spans="1:15" ht="12.75">
      <c r="A8" s="8" t="s">
        <v>6</v>
      </c>
      <c r="B8" s="3">
        <v>0</v>
      </c>
      <c r="C8" s="4">
        <v>0</v>
      </c>
      <c r="E8" s="8" t="s">
        <v>6</v>
      </c>
      <c r="F8" s="3">
        <v>18</v>
      </c>
      <c r="G8" s="4">
        <v>79.36</v>
      </c>
      <c r="I8" s="8" t="s">
        <v>6</v>
      </c>
      <c r="J8" s="3">
        <v>62</v>
      </c>
      <c r="K8" s="4">
        <v>248.37</v>
      </c>
      <c r="M8" s="8" t="s">
        <v>6</v>
      </c>
      <c r="N8" s="3">
        <v>72</v>
      </c>
      <c r="O8" s="4">
        <v>346.3</v>
      </c>
    </row>
    <row r="9" spans="1:15" ht="12.75">
      <c r="A9" s="8" t="s">
        <v>7</v>
      </c>
      <c r="B9" s="3">
        <v>0</v>
      </c>
      <c r="C9" s="4">
        <v>0</v>
      </c>
      <c r="E9" s="8" t="s">
        <v>7</v>
      </c>
      <c r="F9" s="3">
        <v>0</v>
      </c>
      <c r="G9" s="4">
        <v>0</v>
      </c>
      <c r="I9" s="8" t="s">
        <v>7</v>
      </c>
      <c r="J9" s="3">
        <v>0</v>
      </c>
      <c r="K9" s="4">
        <v>0</v>
      </c>
      <c r="M9" s="8" t="s">
        <v>7</v>
      </c>
      <c r="N9" s="3">
        <v>8</v>
      </c>
      <c r="O9" s="4">
        <v>109.94</v>
      </c>
    </row>
    <row r="10" spans="1:15" ht="12.75">
      <c r="A10" s="8" t="s">
        <v>8</v>
      </c>
      <c r="B10" s="9">
        <v>0.8</v>
      </c>
      <c r="C10" s="4">
        <v>1485.8</v>
      </c>
      <c r="E10" s="8" t="s">
        <v>8</v>
      </c>
      <c r="F10" s="9">
        <v>0.8</v>
      </c>
      <c r="G10" s="4">
        <v>1811.49</v>
      </c>
      <c r="I10" s="8" t="s">
        <v>8</v>
      </c>
      <c r="J10" s="9">
        <v>0.8</v>
      </c>
      <c r="K10" s="4">
        <v>1946.7</v>
      </c>
      <c r="M10" s="8" t="s">
        <v>8</v>
      </c>
      <c r="N10" s="9">
        <v>0.8</v>
      </c>
      <c r="O10" s="4">
        <v>714.59</v>
      </c>
    </row>
    <row r="11" spans="1:15" ht="12.75">
      <c r="A11" s="8" t="s">
        <v>10</v>
      </c>
      <c r="B11" s="3"/>
      <c r="C11" s="4">
        <v>0</v>
      </c>
      <c r="E11" s="8" t="s">
        <v>10</v>
      </c>
      <c r="F11" s="3"/>
      <c r="G11" s="4">
        <v>0</v>
      </c>
      <c r="I11" s="8" t="s">
        <v>10</v>
      </c>
      <c r="J11" s="3"/>
      <c r="K11" s="4">
        <v>0</v>
      </c>
      <c r="M11" s="8" t="s">
        <v>10</v>
      </c>
      <c r="N11" s="3"/>
      <c r="O11" s="4">
        <v>0</v>
      </c>
    </row>
    <row r="12" spans="1:15" ht="12.75">
      <c r="A12" s="8" t="s">
        <v>9</v>
      </c>
      <c r="B12" s="3"/>
      <c r="C12" s="4">
        <v>1485.8</v>
      </c>
      <c r="E12" s="8" t="s">
        <v>9</v>
      </c>
      <c r="F12" s="3"/>
      <c r="G12" s="4">
        <v>1811.49</v>
      </c>
      <c r="I12" s="8" t="s">
        <v>9</v>
      </c>
      <c r="J12" s="3"/>
      <c r="K12" s="4">
        <v>1946.7</v>
      </c>
      <c r="M12" s="8" t="s">
        <v>9</v>
      </c>
      <c r="N12" s="3"/>
      <c r="O12" s="4">
        <f>O10</f>
        <v>714.59</v>
      </c>
    </row>
    <row r="13" spans="1:15" ht="12.75">
      <c r="A13" s="8" t="s">
        <v>11</v>
      </c>
      <c r="B13" s="3"/>
      <c r="C13" s="4">
        <v>0</v>
      </c>
      <c r="E13" s="8" t="s">
        <v>11</v>
      </c>
      <c r="F13" s="3"/>
      <c r="G13" s="4">
        <v>0</v>
      </c>
      <c r="I13" s="8" t="s">
        <v>11</v>
      </c>
      <c r="J13" s="3"/>
      <c r="K13" s="4">
        <v>0</v>
      </c>
      <c r="M13" s="8" t="s">
        <v>11</v>
      </c>
      <c r="N13" s="3"/>
      <c r="O13" s="4">
        <v>0</v>
      </c>
    </row>
    <row r="14" spans="1:15" ht="12.75">
      <c r="A14" s="8" t="s">
        <v>12</v>
      </c>
      <c r="B14" s="3"/>
      <c r="C14" s="4">
        <v>0</v>
      </c>
      <c r="E14" s="8" t="s">
        <v>12</v>
      </c>
      <c r="F14" s="3"/>
      <c r="G14" s="4">
        <v>0</v>
      </c>
      <c r="I14" s="8" t="s">
        <v>12</v>
      </c>
      <c r="J14" s="3"/>
      <c r="K14" s="4">
        <v>0</v>
      </c>
      <c r="M14" s="8" t="s">
        <v>12</v>
      </c>
      <c r="N14" s="3"/>
      <c r="O14" s="4">
        <v>0</v>
      </c>
    </row>
    <row r="15" spans="1:15" ht="12.75">
      <c r="A15" s="8" t="s">
        <v>13</v>
      </c>
      <c r="B15" s="3"/>
      <c r="C15" s="4">
        <v>0</v>
      </c>
      <c r="E15" s="8" t="s">
        <v>13</v>
      </c>
      <c r="F15" s="3"/>
      <c r="G15" s="4">
        <v>0</v>
      </c>
      <c r="I15" s="8" t="s">
        <v>13</v>
      </c>
      <c r="J15" s="3"/>
      <c r="K15" s="4">
        <v>0</v>
      </c>
      <c r="M15" s="8" t="s">
        <v>13</v>
      </c>
      <c r="N15" s="3"/>
      <c r="O15" s="4">
        <v>0</v>
      </c>
    </row>
    <row r="16" spans="1:15" ht="12.75">
      <c r="A16" s="8" t="s">
        <v>14</v>
      </c>
      <c r="B16" s="3"/>
      <c r="C16" s="4">
        <v>0</v>
      </c>
      <c r="E16" s="8" t="s">
        <v>14</v>
      </c>
      <c r="F16" s="3"/>
      <c r="G16" s="4">
        <v>0</v>
      </c>
      <c r="I16" s="8" t="s">
        <v>14</v>
      </c>
      <c r="J16" s="3"/>
      <c r="K16" s="4">
        <v>0</v>
      </c>
      <c r="M16" s="8" t="s">
        <v>14</v>
      </c>
      <c r="N16" s="3"/>
      <c r="O16" s="4">
        <v>0</v>
      </c>
    </row>
    <row r="17" spans="1:15" ht="12.75">
      <c r="A17" s="10" t="s">
        <v>15</v>
      </c>
      <c r="B17" s="11">
        <v>17</v>
      </c>
      <c r="C17" s="4">
        <v>4828.85</v>
      </c>
      <c r="E17" s="10" t="s">
        <v>15</v>
      </c>
      <c r="F17" s="11">
        <v>22</v>
      </c>
      <c r="G17" s="4">
        <v>5887.34</v>
      </c>
      <c r="I17" s="10" t="s">
        <v>15</v>
      </c>
      <c r="J17" s="11">
        <v>20</v>
      </c>
      <c r="K17" s="4">
        <v>6326.77</v>
      </c>
      <c r="M17" s="10" t="s">
        <v>15</v>
      </c>
      <c r="N17" s="11">
        <v>4</v>
      </c>
      <c r="O17" s="4">
        <v>2322.42</v>
      </c>
    </row>
    <row r="18" spans="1:15" ht="12.75">
      <c r="A18" s="8" t="s">
        <v>16</v>
      </c>
      <c r="B18" s="3"/>
      <c r="C18" s="4">
        <v>0</v>
      </c>
      <c r="E18" s="8" t="s">
        <v>16</v>
      </c>
      <c r="F18" s="3"/>
      <c r="G18" s="4">
        <v>0</v>
      </c>
      <c r="I18" s="8" t="s">
        <v>16</v>
      </c>
      <c r="J18" s="3"/>
      <c r="K18" s="4">
        <v>0</v>
      </c>
      <c r="M18" s="8" t="s">
        <v>16</v>
      </c>
      <c r="N18" s="3"/>
      <c r="O18" s="4">
        <v>0</v>
      </c>
    </row>
    <row r="19" spans="1:15" ht="12.75">
      <c r="A19" s="8" t="s">
        <v>17</v>
      </c>
      <c r="B19" s="3"/>
      <c r="C19" s="4">
        <v>628</v>
      </c>
      <c r="E19" s="8" t="s">
        <v>17</v>
      </c>
      <c r="F19" s="3"/>
      <c r="G19" s="4">
        <v>765</v>
      </c>
      <c r="I19" s="8" t="s">
        <v>17</v>
      </c>
      <c r="J19" s="3"/>
      <c r="K19" s="4">
        <v>822</v>
      </c>
      <c r="M19" s="8" t="s">
        <v>17</v>
      </c>
      <c r="N19" s="3"/>
      <c r="O19" s="4">
        <v>302</v>
      </c>
    </row>
    <row r="20" spans="1:15" ht="12.75">
      <c r="A20" s="8" t="s">
        <v>18</v>
      </c>
      <c r="B20" s="3"/>
      <c r="C20" s="4">
        <v>0</v>
      </c>
      <c r="E20" s="8" t="s">
        <v>18</v>
      </c>
      <c r="F20" s="3"/>
      <c r="G20" s="4">
        <v>10.22</v>
      </c>
      <c r="I20" s="8" t="s">
        <v>18</v>
      </c>
      <c r="J20" s="3"/>
      <c r="K20" s="4">
        <v>10.99</v>
      </c>
      <c r="M20" s="8" t="s">
        <v>18</v>
      </c>
      <c r="N20" s="3"/>
      <c r="O20" s="4">
        <v>4.03</v>
      </c>
    </row>
    <row r="21" spans="1:15" ht="12.75">
      <c r="A21" s="10" t="s">
        <v>19</v>
      </c>
      <c r="B21" s="3"/>
      <c r="C21" s="4">
        <v>4200.85</v>
      </c>
      <c r="E21" s="10" t="s">
        <v>19</v>
      </c>
      <c r="F21" s="3"/>
      <c r="G21" s="4">
        <v>5112.12</v>
      </c>
      <c r="I21" s="10" t="s">
        <v>19</v>
      </c>
      <c r="J21" s="3"/>
      <c r="K21" s="4">
        <v>5493.78</v>
      </c>
      <c r="M21" s="10" t="s">
        <v>19</v>
      </c>
      <c r="N21" s="3"/>
      <c r="O21" s="4">
        <v>2016.39</v>
      </c>
    </row>
    <row r="22" spans="1:15" ht="12.75">
      <c r="A22" s="10" t="s">
        <v>20</v>
      </c>
      <c r="B22" s="3"/>
      <c r="C22" s="4">
        <v>2124.69</v>
      </c>
      <c r="E22" s="10" t="s">
        <v>20</v>
      </c>
      <c r="F22" s="3"/>
      <c r="G22" s="4">
        <v>2590.43</v>
      </c>
      <c r="I22" s="10" t="s">
        <v>20</v>
      </c>
      <c r="J22" s="3"/>
      <c r="K22" s="4">
        <v>2783.78</v>
      </c>
      <c r="M22" s="10" t="s">
        <v>20</v>
      </c>
      <c r="N22" s="3"/>
      <c r="O22" s="4">
        <v>1021.86</v>
      </c>
    </row>
    <row r="23" spans="1:15" ht="12.75">
      <c r="A23" s="8" t="s">
        <v>16</v>
      </c>
      <c r="B23" s="3"/>
      <c r="C23" s="4">
        <v>0</v>
      </c>
      <c r="E23" s="8" t="s">
        <v>16</v>
      </c>
      <c r="F23" s="3"/>
      <c r="G23" s="4">
        <v>0</v>
      </c>
      <c r="I23" s="8" t="s">
        <v>16</v>
      </c>
      <c r="J23" s="3"/>
      <c r="K23" s="4">
        <v>0</v>
      </c>
      <c r="M23" s="8" t="s">
        <v>16</v>
      </c>
      <c r="N23" s="3"/>
      <c r="O23" s="4">
        <v>0</v>
      </c>
    </row>
    <row r="24" spans="1:15" ht="12.75">
      <c r="A24" s="8" t="s">
        <v>17</v>
      </c>
      <c r="B24" s="3"/>
      <c r="C24" s="4">
        <v>276</v>
      </c>
      <c r="E24" s="8" t="s">
        <v>17</v>
      </c>
      <c r="F24" s="3"/>
      <c r="G24" s="4">
        <v>337</v>
      </c>
      <c r="I24" s="8" t="s">
        <v>17</v>
      </c>
      <c r="J24" s="3"/>
      <c r="K24" s="4">
        <v>362</v>
      </c>
      <c r="M24" s="8" t="s">
        <v>17</v>
      </c>
      <c r="N24" s="3"/>
      <c r="O24" s="4">
        <v>133</v>
      </c>
    </row>
    <row r="25" spans="1:15" ht="12.75">
      <c r="A25" s="12" t="s">
        <v>19</v>
      </c>
      <c r="B25" s="2"/>
      <c r="C25" s="5">
        <v>1848.69</v>
      </c>
      <c r="E25" s="12" t="s">
        <v>19</v>
      </c>
      <c r="F25" s="2"/>
      <c r="G25" s="5">
        <v>2253.43</v>
      </c>
      <c r="I25" s="12" t="s">
        <v>19</v>
      </c>
      <c r="J25" s="2"/>
      <c r="K25" s="5">
        <v>2421.78</v>
      </c>
      <c r="M25" s="12" t="s">
        <v>19</v>
      </c>
      <c r="N25" s="2"/>
      <c r="O25" s="5">
        <v>888.86</v>
      </c>
    </row>
    <row r="26" spans="1:4" ht="12.75">
      <c r="A26" s="3"/>
      <c r="B26" s="3"/>
      <c r="C26" s="11"/>
      <c r="D26" s="3"/>
    </row>
    <row r="27" spans="1:15" ht="12.75">
      <c r="A27" s="13" t="s">
        <v>23</v>
      </c>
      <c r="B27" s="6"/>
      <c r="C27" s="7"/>
      <c r="E27" s="13" t="s">
        <v>28</v>
      </c>
      <c r="F27" s="6"/>
      <c r="G27" s="7"/>
      <c r="I27" s="13" t="s">
        <v>29</v>
      </c>
      <c r="J27" s="6"/>
      <c r="K27" s="7"/>
      <c r="M27" s="13" t="s">
        <v>33</v>
      </c>
      <c r="N27" s="6"/>
      <c r="O27" s="7"/>
    </row>
    <row r="28" spans="1:15" ht="12.75">
      <c r="A28" s="8"/>
      <c r="B28" s="3"/>
      <c r="C28" s="4"/>
      <c r="E28" s="8"/>
      <c r="F28" s="3"/>
      <c r="G28" s="4"/>
      <c r="I28" s="8"/>
      <c r="J28" s="3"/>
      <c r="K28" s="4"/>
      <c r="M28" s="8"/>
      <c r="N28" s="3"/>
      <c r="O28" s="4"/>
    </row>
    <row r="29" spans="1:15" ht="12.75">
      <c r="A29" s="8" t="s">
        <v>1</v>
      </c>
      <c r="B29" s="11">
        <v>2185</v>
      </c>
      <c r="C29" s="4">
        <v>1820.83</v>
      </c>
      <c r="E29" s="8" t="s">
        <v>1</v>
      </c>
      <c r="F29" s="11">
        <v>2185</v>
      </c>
      <c r="G29" s="4">
        <f>F29</f>
        <v>2185</v>
      </c>
      <c r="I29" s="8" t="s">
        <v>1</v>
      </c>
      <c r="J29" s="11">
        <v>2185</v>
      </c>
      <c r="K29" s="4">
        <f>J29</f>
        <v>2185</v>
      </c>
      <c r="M29" s="8" t="s">
        <v>1</v>
      </c>
      <c r="N29" s="11">
        <v>2185</v>
      </c>
      <c r="O29" s="4">
        <f>N29</f>
        <v>2185</v>
      </c>
    </row>
    <row r="30" spans="1:15" ht="12.75">
      <c r="A30" s="8" t="s">
        <v>2</v>
      </c>
      <c r="B30" s="3"/>
      <c r="C30" s="4">
        <v>1082.5</v>
      </c>
      <c r="E30" s="8" t="s">
        <v>2</v>
      </c>
      <c r="F30" s="3"/>
      <c r="G30" s="4">
        <v>1299</v>
      </c>
      <c r="I30" s="8" t="s">
        <v>2</v>
      </c>
      <c r="J30" s="3"/>
      <c r="K30" s="4">
        <v>1299</v>
      </c>
      <c r="M30" s="8" t="s">
        <v>2</v>
      </c>
      <c r="N30" s="3"/>
      <c r="O30" s="4">
        <v>1299</v>
      </c>
    </row>
    <row r="31" spans="1:15" ht="12.75">
      <c r="A31" s="8" t="s">
        <v>3</v>
      </c>
      <c r="B31" s="9">
        <v>0.25</v>
      </c>
      <c r="C31" s="4">
        <v>725.83</v>
      </c>
      <c r="E31" s="8" t="s">
        <v>3</v>
      </c>
      <c r="F31" s="9">
        <v>0.25</v>
      </c>
      <c r="G31" s="4">
        <v>871</v>
      </c>
      <c r="I31" s="8" t="s">
        <v>3</v>
      </c>
      <c r="J31" s="9">
        <v>0.25</v>
      </c>
      <c r="K31" s="4">
        <v>871</v>
      </c>
      <c r="M31" s="8" t="s">
        <v>3</v>
      </c>
      <c r="N31" s="9">
        <v>0.25</v>
      </c>
      <c r="O31" s="4">
        <v>871</v>
      </c>
    </row>
    <row r="32" spans="1:15" ht="12.75">
      <c r="A32" s="8" t="s">
        <v>31</v>
      </c>
      <c r="B32" s="9"/>
      <c r="C32" s="4">
        <v>0</v>
      </c>
      <c r="E32" s="8" t="s">
        <v>31</v>
      </c>
      <c r="F32" s="9"/>
      <c r="G32" s="4">
        <v>0</v>
      </c>
      <c r="I32" s="8" t="s">
        <v>31</v>
      </c>
      <c r="J32" s="9"/>
      <c r="K32" s="4">
        <v>0</v>
      </c>
      <c r="M32" s="8" t="s">
        <v>31</v>
      </c>
      <c r="N32" s="9"/>
      <c r="O32" s="4">
        <v>0</v>
      </c>
    </row>
    <row r="33" spans="1:15" ht="12.75">
      <c r="A33" s="8" t="s">
        <v>32</v>
      </c>
      <c r="B33" s="14">
        <v>0</v>
      </c>
      <c r="C33" s="4"/>
      <c r="E33" s="8" t="s">
        <v>32</v>
      </c>
      <c r="F33" s="14">
        <v>0</v>
      </c>
      <c r="G33" s="4">
        <v>0</v>
      </c>
      <c r="I33" s="8" t="s">
        <v>32</v>
      </c>
      <c r="J33" s="14">
        <v>0</v>
      </c>
      <c r="K33" s="4">
        <v>0</v>
      </c>
      <c r="M33" s="8" t="s">
        <v>32</v>
      </c>
      <c r="N33" s="14">
        <v>0</v>
      </c>
      <c r="O33" s="4">
        <v>0</v>
      </c>
    </row>
    <row r="34" spans="1:15" ht="12.75">
      <c r="A34" s="8" t="s">
        <v>6</v>
      </c>
      <c r="B34" s="3">
        <v>0</v>
      </c>
      <c r="C34" s="4">
        <v>0</v>
      </c>
      <c r="E34" s="8" t="s">
        <v>6</v>
      </c>
      <c r="F34" s="3">
        <v>56</v>
      </c>
      <c r="G34" s="4">
        <v>429.47</v>
      </c>
      <c r="I34" s="8" t="s">
        <v>6</v>
      </c>
      <c r="J34" s="3">
        <v>64</v>
      </c>
      <c r="K34" s="4">
        <v>424.14</v>
      </c>
      <c r="M34" s="8" t="s">
        <v>6</v>
      </c>
      <c r="N34" s="3">
        <v>64</v>
      </c>
      <c r="O34" s="4">
        <v>464.53</v>
      </c>
    </row>
    <row r="35" spans="1:15" ht="12.75">
      <c r="A35" s="8" t="s">
        <v>7</v>
      </c>
      <c r="B35" s="3">
        <v>0</v>
      </c>
      <c r="C35" s="4">
        <v>0</v>
      </c>
      <c r="E35" s="8" t="s">
        <v>7</v>
      </c>
      <c r="F35" s="3">
        <v>8</v>
      </c>
      <c r="G35" s="4">
        <v>175.3</v>
      </c>
      <c r="I35" s="8" t="s">
        <v>7</v>
      </c>
      <c r="J35" s="3">
        <v>0</v>
      </c>
      <c r="K35" s="4">
        <v>0</v>
      </c>
      <c r="M35" s="8" t="s">
        <v>7</v>
      </c>
      <c r="N35" s="3">
        <v>0</v>
      </c>
      <c r="O35" s="4">
        <v>0</v>
      </c>
    </row>
    <row r="36" spans="1:15" ht="12.75">
      <c r="A36" s="8" t="s">
        <v>8</v>
      </c>
      <c r="B36" s="9">
        <v>0.8</v>
      </c>
      <c r="C36" s="4">
        <v>6463.78</v>
      </c>
      <c r="E36" s="8" t="s">
        <v>8</v>
      </c>
      <c r="F36" s="9">
        <v>0.8</v>
      </c>
      <c r="G36" s="4">
        <v>7551.22</v>
      </c>
      <c r="I36" s="8" t="s">
        <v>8</v>
      </c>
      <c r="J36" s="9">
        <v>0.8</v>
      </c>
      <c r="K36" s="4">
        <v>7406.71</v>
      </c>
      <c r="M36" s="8" t="s">
        <v>8</v>
      </c>
      <c r="N36" s="9">
        <v>0.8</v>
      </c>
      <c r="O36" s="4">
        <v>9791.62</v>
      </c>
    </row>
    <row r="37" spans="1:15" ht="12.75">
      <c r="A37" s="8" t="s">
        <v>30</v>
      </c>
      <c r="B37" s="9">
        <v>1.05</v>
      </c>
      <c r="C37" s="4">
        <v>1911.87</v>
      </c>
      <c r="E37" s="8" t="s">
        <v>30</v>
      </c>
      <c r="F37" s="9">
        <v>1.05</v>
      </c>
      <c r="G37" s="4">
        <v>2294.25</v>
      </c>
      <c r="I37" s="8" t="s">
        <v>30</v>
      </c>
      <c r="J37" s="9">
        <v>1.05</v>
      </c>
      <c r="K37" s="4">
        <v>2294.25</v>
      </c>
      <c r="M37" s="8" t="s">
        <v>30</v>
      </c>
      <c r="N37" s="9">
        <v>1.2</v>
      </c>
      <c r="O37" s="4">
        <v>2622</v>
      </c>
    </row>
    <row r="38" spans="1:15" ht="12.75">
      <c r="A38" s="8" t="s">
        <v>24</v>
      </c>
      <c r="B38" s="3"/>
      <c r="C38" s="4">
        <v>717.86</v>
      </c>
      <c r="E38" s="8" t="s">
        <v>24</v>
      </c>
      <c r="F38" s="3"/>
      <c r="G38" s="4">
        <v>0</v>
      </c>
      <c r="I38" s="8" t="s">
        <v>24</v>
      </c>
      <c r="J38" s="3"/>
      <c r="K38" s="4">
        <v>0</v>
      </c>
      <c r="M38" s="8" t="s">
        <v>24</v>
      </c>
      <c r="N38" s="3"/>
      <c r="O38" s="4">
        <v>2613</v>
      </c>
    </row>
    <row r="39" spans="1:15" ht="12.75">
      <c r="A39" s="8" t="s">
        <v>9</v>
      </c>
      <c r="B39" s="3"/>
      <c r="C39" s="4">
        <f>C36</f>
        <v>6463.78</v>
      </c>
      <c r="E39" s="8" t="s">
        <v>9</v>
      </c>
      <c r="F39" s="3"/>
      <c r="G39" s="4">
        <f>G36</f>
        <v>7551.22</v>
      </c>
      <c r="I39" s="8" t="s">
        <v>9</v>
      </c>
      <c r="J39" s="3"/>
      <c r="K39" s="4">
        <f>K36</f>
        <v>7406.71</v>
      </c>
      <c r="M39" s="8" t="s">
        <v>9</v>
      </c>
      <c r="N39" s="3"/>
      <c r="O39" s="4">
        <f>O36</f>
        <v>9791.62</v>
      </c>
    </row>
    <row r="40" spans="1:15" ht="12.75">
      <c r="A40" s="8" t="s">
        <v>25</v>
      </c>
      <c r="B40" s="3"/>
      <c r="C40" s="4">
        <v>0</v>
      </c>
      <c r="E40" s="8" t="s">
        <v>25</v>
      </c>
      <c r="F40" s="3"/>
      <c r="G40" s="4">
        <v>0</v>
      </c>
      <c r="I40" s="8" t="s">
        <v>25</v>
      </c>
      <c r="J40" s="3"/>
      <c r="K40" s="4">
        <v>0</v>
      </c>
      <c r="M40" s="8" t="s">
        <v>25</v>
      </c>
      <c r="N40" s="3"/>
      <c r="O40" s="4">
        <v>0</v>
      </c>
    </row>
    <row r="41" spans="1:15" ht="12.75">
      <c r="A41" s="8" t="s">
        <v>26</v>
      </c>
      <c r="B41" s="3"/>
      <c r="C41" s="4">
        <v>0</v>
      </c>
      <c r="E41" s="8" t="s">
        <v>26</v>
      </c>
      <c r="F41" s="3"/>
      <c r="G41" s="4">
        <v>0</v>
      </c>
      <c r="I41" s="8" t="s">
        <v>26</v>
      </c>
      <c r="J41" s="3"/>
      <c r="K41" s="4">
        <v>0</v>
      </c>
      <c r="M41" s="8" t="s">
        <v>26</v>
      </c>
      <c r="N41" s="3"/>
      <c r="O41" s="4">
        <v>0</v>
      </c>
    </row>
    <row r="42" spans="1:15" ht="12.75">
      <c r="A42" s="8" t="s">
        <v>13</v>
      </c>
      <c r="B42" s="3"/>
      <c r="C42" s="4">
        <v>0</v>
      </c>
      <c r="E42" s="8" t="s">
        <v>13</v>
      </c>
      <c r="F42" s="3"/>
      <c r="G42" s="4">
        <v>0</v>
      </c>
      <c r="I42" s="8" t="s">
        <v>13</v>
      </c>
      <c r="J42" s="3"/>
      <c r="K42" s="4">
        <v>0</v>
      </c>
      <c r="M42" s="8" t="s">
        <v>13</v>
      </c>
      <c r="N42" s="3"/>
      <c r="O42" s="4">
        <v>0</v>
      </c>
    </row>
    <row r="43" spans="1:15" ht="12.75">
      <c r="A43" s="8" t="s">
        <v>27</v>
      </c>
      <c r="B43" s="3"/>
      <c r="C43" s="4">
        <f>C29</f>
        <v>1820.83</v>
      </c>
      <c r="E43" s="8" t="s">
        <v>27</v>
      </c>
      <c r="F43" s="3"/>
      <c r="G43" s="4">
        <f>G29</f>
        <v>2185</v>
      </c>
      <c r="I43" s="8" t="s">
        <v>27</v>
      </c>
      <c r="J43" s="3"/>
      <c r="K43" s="4">
        <f>K29</f>
        <v>2185</v>
      </c>
      <c r="M43" s="8" t="s">
        <v>27</v>
      </c>
      <c r="N43" s="3"/>
      <c r="O43" s="4">
        <f>O29</f>
        <v>2185</v>
      </c>
    </row>
    <row r="44" spans="1:15" ht="12.75">
      <c r="A44" s="10" t="s">
        <v>15</v>
      </c>
      <c r="B44" s="11"/>
      <c r="C44" s="4">
        <v>21007.28</v>
      </c>
      <c r="E44" s="10" t="s">
        <v>15</v>
      </c>
      <c r="F44" s="11"/>
      <c r="G44" s="4">
        <v>24541.46</v>
      </c>
      <c r="I44" s="10" t="s">
        <v>15</v>
      </c>
      <c r="J44" s="11"/>
      <c r="K44" s="4">
        <v>24071.81</v>
      </c>
      <c r="M44" s="10" t="s">
        <v>15</v>
      </c>
      <c r="N44" s="11"/>
      <c r="O44" s="4">
        <v>31822.77</v>
      </c>
    </row>
    <row r="45" spans="1:15" ht="12.75">
      <c r="A45" s="8" t="s">
        <v>16</v>
      </c>
      <c r="B45" s="3"/>
      <c r="C45" s="4">
        <v>0</v>
      </c>
      <c r="E45" s="8" t="s">
        <v>16</v>
      </c>
      <c r="F45" s="3"/>
      <c r="G45" s="4">
        <v>0</v>
      </c>
      <c r="I45" s="8" t="s">
        <v>16</v>
      </c>
      <c r="J45" s="3"/>
      <c r="K45" s="4">
        <v>0</v>
      </c>
      <c r="M45" s="8" t="s">
        <v>16</v>
      </c>
      <c r="N45" s="3"/>
      <c r="O45" s="4">
        <v>0</v>
      </c>
    </row>
    <row r="46" spans="1:15" ht="12.75">
      <c r="A46" s="8" t="s">
        <v>17</v>
      </c>
      <c r="B46" s="3"/>
      <c r="C46" s="4">
        <v>2731</v>
      </c>
      <c r="E46" s="8" t="s">
        <v>17</v>
      </c>
      <c r="F46" s="3"/>
      <c r="G46" s="4">
        <v>3190</v>
      </c>
      <c r="I46" s="8" t="s">
        <v>17</v>
      </c>
      <c r="J46" s="3"/>
      <c r="K46" s="4">
        <v>3130</v>
      </c>
      <c r="M46" s="8" t="s">
        <v>17</v>
      </c>
      <c r="N46" s="3"/>
      <c r="O46" s="4">
        <v>4137</v>
      </c>
    </row>
    <row r="47" spans="1:15" ht="12.75">
      <c r="A47" s="8" t="s">
        <v>18</v>
      </c>
      <c r="B47" s="3"/>
      <c r="C47" s="4">
        <v>36.48</v>
      </c>
      <c r="E47" s="8" t="s">
        <v>18</v>
      </c>
      <c r="F47" s="3"/>
      <c r="G47" s="4">
        <v>42.62</v>
      </c>
      <c r="I47" s="8" t="s">
        <v>18</v>
      </c>
      <c r="J47" s="3"/>
      <c r="K47" s="4">
        <v>41.8</v>
      </c>
      <c r="M47" s="8" t="s">
        <v>18</v>
      </c>
      <c r="N47" s="3"/>
      <c r="O47" s="4">
        <v>55.26</v>
      </c>
    </row>
    <row r="48" spans="1:15" ht="12.75">
      <c r="A48" s="10" t="s">
        <v>19</v>
      </c>
      <c r="B48" s="3"/>
      <c r="C48" s="4">
        <v>18239.8</v>
      </c>
      <c r="E48" s="10" t="s">
        <v>19</v>
      </c>
      <c r="F48" s="3"/>
      <c r="G48" s="4">
        <v>21308.84</v>
      </c>
      <c r="I48" s="10" t="s">
        <v>19</v>
      </c>
      <c r="J48" s="3"/>
      <c r="K48" s="4">
        <v>20900.01</v>
      </c>
      <c r="M48" s="10" t="s">
        <v>19</v>
      </c>
      <c r="N48" s="3"/>
      <c r="O48" s="4">
        <v>27630.51</v>
      </c>
    </row>
    <row r="49" spans="1:15" ht="12.75">
      <c r="A49" s="10" t="s">
        <v>20</v>
      </c>
      <c r="B49" s="3"/>
      <c r="C49" s="4">
        <v>9243.2</v>
      </c>
      <c r="E49" s="10" t="s">
        <v>20</v>
      </c>
      <c r="F49" s="3"/>
      <c r="G49" s="4">
        <v>10798.24</v>
      </c>
      <c r="I49" s="10" t="s">
        <v>20</v>
      </c>
      <c r="J49" s="3"/>
      <c r="K49" s="4">
        <v>10591.6</v>
      </c>
      <c r="M49" s="10" t="s">
        <v>20</v>
      </c>
      <c r="N49" s="3"/>
      <c r="O49" s="4">
        <v>14002.02</v>
      </c>
    </row>
    <row r="50" spans="1:15" ht="12.75">
      <c r="A50" s="8" t="s">
        <v>16</v>
      </c>
      <c r="B50" s="3"/>
      <c r="C50" s="4">
        <v>0</v>
      </c>
      <c r="E50" s="8" t="s">
        <v>16</v>
      </c>
      <c r="F50" s="3"/>
      <c r="G50" s="4">
        <v>0</v>
      </c>
      <c r="I50" s="8" t="s">
        <v>16</v>
      </c>
      <c r="J50" s="3"/>
      <c r="K50" s="4">
        <v>0</v>
      </c>
      <c r="M50" s="8" t="s">
        <v>16</v>
      </c>
      <c r="N50" s="3"/>
      <c r="O50" s="4">
        <v>0</v>
      </c>
    </row>
    <row r="51" spans="1:15" ht="12.75">
      <c r="A51" s="8" t="s">
        <v>17</v>
      </c>
      <c r="B51" s="3"/>
      <c r="C51" s="4">
        <v>1202</v>
      </c>
      <c r="E51" s="8" t="s">
        <v>17</v>
      </c>
      <c r="F51" s="3"/>
      <c r="G51" s="4">
        <v>1404</v>
      </c>
      <c r="I51" s="8" t="s">
        <v>17</v>
      </c>
      <c r="J51" s="3"/>
      <c r="K51" s="4">
        <v>1377</v>
      </c>
      <c r="M51" s="8" t="s">
        <v>17</v>
      </c>
      <c r="N51" s="3"/>
      <c r="O51" s="4">
        <v>1820</v>
      </c>
    </row>
    <row r="52" spans="1:15" ht="12.75">
      <c r="A52" s="12" t="s">
        <v>19</v>
      </c>
      <c r="B52" s="2"/>
      <c r="C52" s="5">
        <v>8041.2</v>
      </c>
      <c r="E52" s="12" t="s">
        <v>19</v>
      </c>
      <c r="F52" s="2"/>
      <c r="G52" s="5">
        <v>9394.24</v>
      </c>
      <c r="I52" s="12" t="s">
        <v>19</v>
      </c>
      <c r="J52" s="2"/>
      <c r="K52" s="5">
        <v>9214.6</v>
      </c>
      <c r="M52" s="12" t="s">
        <v>19</v>
      </c>
      <c r="N52" s="2"/>
      <c r="O52" s="5">
        <v>12182.02</v>
      </c>
    </row>
    <row r="54" spans="1:15" ht="12.75">
      <c r="A54" s="13" t="s">
        <v>34</v>
      </c>
      <c r="B54" s="6"/>
      <c r="C54" s="7"/>
      <c r="E54" s="13" t="s">
        <v>35</v>
      </c>
      <c r="F54" s="6"/>
      <c r="G54" s="7"/>
      <c r="I54" s="13" t="s">
        <v>36</v>
      </c>
      <c r="J54" s="6" t="s">
        <v>37</v>
      </c>
      <c r="K54" s="7"/>
      <c r="M54" s="13" t="s">
        <v>36</v>
      </c>
      <c r="N54" s="6" t="s">
        <v>37</v>
      </c>
      <c r="O54" s="7"/>
    </row>
    <row r="55" spans="1:15" ht="12.75">
      <c r="A55" s="8"/>
      <c r="B55" s="3"/>
      <c r="C55" s="4"/>
      <c r="E55" s="8"/>
      <c r="F55" s="3"/>
      <c r="G55" s="4"/>
      <c r="I55" s="8"/>
      <c r="J55" s="3"/>
      <c r="K55" s="4"/>
      <c r="M55" s="8"/>
      <c r="N55" s="3"/>
      <c r="O55" s="4"/>
    </row>
    <row r="56" spans="1:15" ht="12.75">
      <c r="A56" s="8" t="s">
        <v>1</v>
      </c>
      <c r="B56" s="11">
        <v>2382</v>
      </c>
      <c r="C56" s="4">
        <v>7146</v>
      </c>
      <c r="E56" s="8" t="s">
        <v>1</v>
      </c>
      <c r="F56" s="11">
        <v>2382</v>
      </c>
      <c r="G56" s="4">
        <v>0</v>
      </c>
      <c r="I56" s="8" t="s">
        <v>1</v>
      </c>
      <c r="J56" s="11">
        <v>2382</v>
      </c>
      <c r="K56" s="4">
        <v>0</v>
      </c>
      <c r="M56" s="8" t="s">
        <v>1</v>
      </c>
      <c r="N56" s="11">
        <v>2382</v>
      </c>
      <c r="O56" s="4">
        <v>0</v>
      </c>
    </row>
    <row r="57" spans="1:15" ht="12.75">
      <c r="A57" s="8" t="s">
        <v>2</v>
      </c>
      <c r="B57" s="3"/>
      <c r="C57" s="4">
        <v>4248</v>
      </c>
      <c r="D57">
        <f>C57/3</f>
        <v>1416</v>
      </c>
      <c r="E57" s="8" t="s">
        <v>2</v>
      </c>
      <c r="F57" s="3"/>
      <c r="G57" s="4">
        <v>0</v>
      </c>
      <c r="I57" s="8" t="s">
        <v>2</v>
      </c>
      <c r="J57" s="3"/>
      <c r="K57" s="4">
        <v>0</v>
      </c>
      <c r="M57" s="8" t="s">
        <v>2</v>
      </c>
      <c r="N57" s="3"/>
      <c r="O57" s="4">
        <v>0</v>
      </c>
    </row>
    <row r="58" spans="1:15" ht="12.75">
      <c r="A58" s="8" t="s">
        <v>3</v>
      </c>
      <c r="B58" s="9">
        <v>0.25</v>
      </c>
      <c r="C58" s="4">
        <v>2848.5</v>
      </c>
      <c r="E58" s="8" t="s">
        <v>3</v>
      </c>
      <c r="F58" s="9">
        <v>0.25</v>
      </c>
      <c r="G58" s="4">
        <v>0</v>
      </c>
      <c r="I58" s="8" t="s">
        <v>3</v>
      </c>
      <c r="J58" s="9">
        <v>0.25</v>
      </c>
      <c r="K58" s="4">
        <v>0</v>
      </c>
      <c r="M58" s="8" t="s">
        <v>3</v>
      </c>
      <c r="N58" s="9">
        <v>0.25</v>
      </c>
      <c r="O58" s="4">
        <v>0</v>
      </c>
    </row>
    <row r="59" spans="1:15" ht="12.75">
      <c r="A59" s="8" t="s">
        <v>31</v>
      </c>
      <c r="B59" s="9"/>
      <c r="C59" s="4">
        <v>0</v>
      </c>
      <c r="E59" s="8" t="s">
        <v>31</v>
      </c>
      <c r="F59" s="9"/>
      <c r="G59" s="4">
        <v>0</v>
      </c>
      <c r="I59" s="8" t="s">
        <v>38</v>
      </c>
      <c r="J59" s="9"/>
      <c r="K59" s="4">
        <v>24363.24</v>
      </c>
      <c r="M59" s="8" t="s">
        <v>38</v>
      </c>
      <c r="N59" s="9"/>
      <c r="O59" s="4">
        <v>0</v>
      </c>
    </row>
    <row r="60" spans="1:15" ht="12.75">
      <c r="A60" s="8" t="s">
        <v>32</v>
      </c>
      <c r="B60" s="14">
        <v>0</v>
      </c>
      <c r="C60" s="4">
        <v>0</v>
      </c>
      <c r="E60" s="8" t="s">
        <v>32</v>
      </c>
      <c r="F60" s="14">
        <v>0</v>
      </c>
      <c r="G60" s="4">
        <v>0</v>
      </c>
      <c r="I60" s="8" t="s">
        <v>32</v>
      </c>
      <c r="J60" s="14">
        <v>0</v>
      </c>
      <c r="K60" s="4">
        <v>0</v>
      </c>
      <c r="M60" s="8" t="s">
        <v>32</v>
      </c>
      <c r="N60" s="14">
        <v>0</v>
      </c>
      <c r="O60" s="4">
        <v>0</v>
      </c>
    </row>
    <row r="61" spans="1:15" ht="12.75">
      <c r="A61" s="8" t="s">
        <v>6</v>
      </c>
      <c r="B61" s="3">
        <v>40</v>
      </c>
      <c r="C61" s="4">
        <v>277.14</v>
      </c>
      <c r="E61" s="8" t="s">
        <v>6</v>
      </c>
      <c r="F61" s="3">
        <v>46</v>
      </c>
      <c r="G61" s="4">
        <v>332.33</v>
      </c>
      <c r="I61" s="8" t="s">
        <v>6</v>
      </c>
      <c r="J61" s="3">
        <v>0</v>
      </c>
      <c r="K61" s="4">
        <v>0</v>
      </c>
      <c r="M61" s="8" t="s">
        <v>6</v>
      </c>
      <c r="N61" s="3">
        <v>0</v>
      </c>
      <c r="O61" s="4">
        <v>0</v>
      </c>
    </row>
    <row r="62" spans="1:15" ht="12.75">
      <c r="A62" s="8" t="s">
        <v>7</v>
      </c>
      <c r="B62" s="3">
        <v>0</v>
      </c>
      <c r="C62" s="4">
        <v>0</v>
      </c>
      <c r="E62" s="8" t="s">
        <v>7</v>
      </c>
      <c r="F62" s="3">
        <v>0</v>
      </c>
      <c r="G62" s="4">
        <v>0</v>
      </c>
      <c r="I62" s="8" t="s">
        <v>7</v>
      </c>
      <c r="J62" s="3">
        <v>0</v>
      </c>
      <c r="K62" s="4">
        <v>0</v>
      </c>
      <c r="M62" s="8" t="s">
        <v>7</v>
      </c>
      <c r="N62" s="3">
        <v>0</v>
      </c>
      <c r="O62" s="4">
        <v>0</v>
      </c>
    </row>
    <row r="63" spans="1:15" ht="12.75">
      <c r="A63" s="8" t="s">
        <v>8</v>
      </c>
      <c r="B63" s="9">
        <v>0.8</v>
      </c>
      <c r="C63" s="4">
        <v>30269.47</v>
      </c>
      <c r="E63" s="8" t="s">
        <v>8</v>
      </c>
      <c r="F63" s="9">
        <v>0.8</v>
      </c>
      <c r="G63" s="4">
        <v>3304.26</v>
      </c>
      <c r="I63" s="8" t="s">
        <v>8</v>
      </c>
      <c r="J63" s="9">
        <v>0.8</v>
      </c>
      <c r="K63" s="4">
        <v>2278.8</v>
      </c>
      <c r="M63" s="8" t="s">
        <v>8</v>
      </c>
      <c r="N63" s="9">
        <v>0.8</v>
      </c>
      <c r="O63" s="4">
        <v>0</v>
      </c>
    </row>
    <row r="64" spans="1:15" ht="12.75">
      <c r="A64" s="8" t="s">
        <v>30</v>
      </c>
      <c r="B64" s="9">
        <v>1.2</v>
      </c>
      <c r="C64" s="4">
        <v>8575.2</v>
      </c>
      <c r="E64" s="8" t="s">
        <v>30</v>
      </c>
      <c r="F64" s="9">
        <v>1.2</v>
      </c>
      <c r="G64" s="4">
        <v>0</v>
      </c>
      <c r="I64" s="8" t="s">
        <v>30</v>
      </c>
      <c r="J64" s="9">
        <v>1.2</v>
      </c>
      <c r="K64" s="4">
        <v>0</v>
      </c>
      <c r="M64" s="8" t="s">
        <v>30</v>
      </c>
      <c r="N64" s="9">
        <v>1.2</v>
      </c>
      <c r="O64" s="4">
        <v>0</v>
      </c>
    </row>
    <row r="65" spans="1:15" ht="12.75">
      <c r="A65" s="8" t="s">
        <v>24</v>
      </c>
      <c r="B65" s="3"/>
      <c r="C65" s="4">
        <v>0</v>
      </c>
      <c r="E65" s="8" t="s">
        <v>24</v>
      </c>
      <c r="F65" s="3"/>
      <c r="G65" s="4">
        <v>0</v>
      </c>
      <c r="I65" s="8" t="s">
        <v>24</v>
      </c>
      <c r="J65" s="3"/>
      <c r="K65" s="4">
        <v>2848.5</v>
      </c>
      <c r="M65" s="8" t="s">
        <v>24</v>
      </c>
      <c r="N65" s="3"/>
      <c r="O65" s="4">
        <v>0</v>
      </c>
    </row>
    <row r="66" spans="1:15" ht="12.75">
      <c r="A66" s="8" t="s">
        <v>9</v>
      </c>
      <c r="B66" s="3"/>
      <c r="C66" s="4">
        <f>C63</f>
        <v>30269.47</v>
      </c>
      <c r="E66" s="8" t="s">
        <v>9</v>
      </c>
      <c r="F66" s="3"/>
      <c r="G66" s="4">
        <f>G63</f>
        <v>3304.26</v>
      </c>
      <c r="I66" s="8" t="s">
        <v>9</v>
      </c>
      <c r="J66" s="3"/>
      <c r="K66" s="4">
        <f>K63</f>
        <v>2278.8</v>
      </c>
      <c r="M66" s="8" t="s">
        <v>9</v>
      </c>
      <c r="N66" s="3"/>
      <c r="O66" s="4">
        <f>O63</f>
        <v>0</v>
      </c>
    </row>
    <row r="67" spans="1:15" ht="12.75">
      <c r="A67" s="8" t="s">
        <v>25</v>
      </c>
      <c r="B67" s="3"/>
      <c r="C67" s="4">
        <v>1000</v>
      </c>
      <c r="E67" s="8" t="s">
        <v>25</v>
      </c>
      <c r="F67" s="3"/>
      <c r="G67" s="4">
        <v>0</v>
      </c>
      <c r="I67" s="8" t="s">
        <v>25</v>
      </c>
      <c r="J67" s="3"/>
      <c r="K67" s="4">
        <v>3021</v>
      </c>
      <c r="M67" s="8" t="s">
        <v>25</v>
      </c>
      <c r="N67" s="3"/>
      <c r="O67" s="4">
        <v>23927.37</v>
      </c>
    </row>
    <row r="68" spans="1:15" ht="12.75">
      <c r="A68" s="8" t="s">
        <v>26</v>
      </c>
      <c r="B68" s="3"/>
      <c r="C68" s="4">
        <v>1200</v>
      </c>
      <c r="E68" s="8" t="s">
        <v>26</v>
      </c>
      <c r="F68" s="3"/>
      <c r="G68" s="4">
        <v>0</v>
      </c>
      <c r="I68" s="8" t="s">
        <v>26</v>
      </c>
      <c r="J68" s="3"/>
      <c r="K68" s="4">
        <v>0</v>
      </c>
      <c r="M68" s="8" t="s">
        <v>26</v>
      </c>
      <c r="N68" s="3"/>
      <c r="O68" s="4">
        <v>0</v>
      </c>
    </row>
    <row r="69" spans="1:15" ht="12.75">
      <c r="A69" s="8" t="s">
        <v>13</v>
      </c>
      <c r="B69" s="3"/>
      <c r="C69" s="4">
        <v>7596</v>
      </c>
      <c r="E69" s="8" t="s">
        <v>13</v>
      </c>
      <c r="F69" s="3"/>
      <c r="G69" s="4">
        <v>3798</v>
      </c>
      <c r="I69" s="8" t="s">
        <v>13</v>
      </c>
      <c r="J69" s="3"/>
      <c r="K69" s="4">
        <v>3798</v>
      </c>
      <c r="M69" s="8" t="s">
        <v>13</v>
      </c>
      <c r="N69" s="3"/>
      <c r="O69" s="4">
        <v>0</v>
      </c>
    </row>
    <row r="70" spans="1:15" ht="12.75">
      <c r="A70" s="8" t="s">
        <v>27</v>
      </c>
      <c r="B70" s="3"/>
      <c r="C70" s="4">
        <f>C56</f>
        <v>7146</v>
      </c>
      <c r="E70" s="8" t="s">
        <v>27</v>
      </c>
      <c r="F70" s="3"/>
      <c r="G70" s="4">
        <f>G56</f>
        <v>0</v>
      </c>
      <c r="I70" s="8" t="s">
        <v>27</v>
      </c>
      <c r="J70" s="3"/>
      <c r="K70" s="4">
        <f>K56</f>
        <v>0</v>
      </c>
      <c r="M70" s="8" t="s">
        <v>27</v>
      </c>
      <c r="N70" s="3"/>
      <c r="O70" s="4">
        <f>O56</f>
        <v>0</v>
      </c>
    </row>
    <row r="71" spans="1:15" ht="12.75">
      <c r="A71" s="10" t="s">
        <v>15</v>
      </c>
      <c r="B71" s="11"/>
      <c r="C71" s="4">
        <v>100575.78</v>
      </c>
      <c r="E71" s="10" t="s">
        <v>15</v>
      </c>
      <c r="F71" s="11"/>
      <c r="G71" s="4">
        <v>10738.85</v>
      </c>
      <c r="I71" s="10" t="s">
        <v>15</v>
      </c>
      <c r="J71" s="11"/>
      <c r="K71" s="4">
        <v>34790.34</v>
      </c>
      <c r="M71" s="10" t="s">
        <v>15</v>
      </c>
      <c r="N71" s="11"/>
      <c r="O71" s="4">
        <v>23927.37</v>
      </c>
    </row>
    <row r="72" spans="1:15" ht="12.75">
      <c r="A72" s="8" t="s">
        <v>16</v>
      </c>
      <c r="B72" s="3"/>
      <c r="C72" s="4">
        <v>0</v>
      </c>
      <c r="E72" s="8" t="s">
        <v>16</v>
      </c>
      <c r="F72" s="3"/>
      <c r="G72" s="4">
        <v>0</v>
      </c>
      <c r="I72" s="8" t="s">
        <v>16</v>
      </c>
      <c r="J72" s="3"/>
      <c r="K72" s="4">
        <v>0</v>
      </c>
      <c r="M72" s="8" t="s">
        <v>16</v>
      </c>
      <c r="N72" s="3"/>
      <c r="O72" s="4">
        <v>0</v>
      </c>
    </row>
    <row r="73" spans="1:15" ht="12.75">
      <c r="A73" s="8" t="s">
        <v>17</v>
      </c>
      <c r="B73" s="3"/>
      <c r="C73" s="4">
        <v>12.399</v>
      </c>
      <c r="E73" s="8" t="s">
        <v>17</v>
      </c>
      <c r="F73" s="3"/>
      <c r="G73" s="4">
        <v>1396</v>
      </c>
      <c r="I73" s="8" t="s">
        <v>17</v>
      </c>
      <c r="J73" s="3"/>
      <c r="K73" s="4">
        <v>4523</v>
      </c>
      <c r="M73" s="8" t="s">
        <v>17</v>
      </c>
      <c r="N73" s="3"/>
      <c r="O73" s="4">
        <v>3111</v>
      </c>
    </row>
    <row r="74" spans="1:15" ht="12.75">
      <c r="A74" s="8" t="s">
        <v>18</v>
      </c>
      <c r="B74" s="3"/>
      <c r="C74" s="4">
        <v>176</v>
      </c>
      <c r="E74" s="8" t="s">
        <v>18</v>
      </c>
      <c r="F74" s="3"/>
      <c r="G74" s="4">
        <v>18.65</v>
      </c>
      <c r="I74" s="8" t="s">
        <v>18</v>
      </c>
      <c r="J74" s="3"/>
      <c r="K74" s="4">
        <v>60.41</v>
      </c>
      <c r="M74" s="8" t="s">
        <v>18</v>
      </c>
      <c r="N74" s="3"/>
      <c r="O74" s="4">
        <v>41.55</v>
      </c>
    </row>
    <row r="75" spans="1:15" ht="12.75">
      <c r="A75" s="10" t="s">
        <v>19</v>
      </c>
      <c r="B75" s="3"/>
      <c r="C75" s="4">
        <v>88000.78</v>
      </c>
      <c r="E75" s="10" t="s">
        <v>19</v>
      </c>
      <c r="F75" s="3"/>
      <c r="G75" s="4">
        <v>9324.2</v>
      </c>
      <c r="I75" s="10" t="s">
        <v>19</v>
      </c>
      <c r="J75" s="3"/>
      <c r="K75" s="4">
        <v>30206.93</v>
      </c>
      <c r="M75" s="10" t="s">
        <v>19</v>
      </c>
      <c r="N75" s="3"/>
      <c r="O75" s="4">
        <v>20774.82</v>
      </c>
    </row>
    <row r="76" spans="1:15" ht="12.75">
      <c r="A76" s="10" t="s">
        <v>20</v>
      </c>
      <c r="B76" s="3"/>
      <c r="C76" s="4">
        <v>32464.01</v>
      </c>
      <c r="E76" s="10" t="s">
        <v>20</v>
      </c>
      <c r="F76" s="3"/>
      <c r="G76" s="4">
        <v>3543.82</v>
      </c>
      <c r="I76" s="10" t="s">
        <v>20</v>
      </c>
      <c r="J76" s="3"/>
      <c r="K76" s="4">
        <v>2444.01</v>
      </c>
      <c r="M76" s="10" t="s">
        <v>20</v>
      </c>
      <c r="N76" s="3"/>
      <c r="O76" s="4">
        <v>2444.01</v>
      </c>
    </row>
    <row r="77" spans="1:15" ht="12.75">
      <c r="A77" s="8" t="s">
        <v>16</v>
      </c>
      <c r="B77" s="3"/>
      <c r="C77" s="4">
        <v>0</v>
      </c>
      <c r="E77" s="8" t="s">
        <v>16</v>
      </c>
      <c r="F77" s="3"/>
      <c r="G77" s="4">
        <v>0</v>
      </c>
      <c r="I77" s="8" t="s">
        <v>16</v>
      </c>
      <c r="J77" s="3"/>
      <c r="K77" s="4">
        <v>0</v>
      </c>
      <c r="M77" s="8" t="s">
        <v>16</v>
      </c>
      <c r="N77" s="3"/>
      <c r="O77" s="4">
        <v>0</v>
      </c>
    </row>
    <row r="78" spans="1:15" ht="12.75">
      <c r="A78" s="8" t="s">
        <v>17</v>
      </c>
      <c r="B78" s="3"/>
      <c r="C78" s="4">
        <v>4220</v>
      </c>
      <c r="E78" s="8" t="s">
        <v>17</v>
      </c>
      <c r="F78" s="3"/>
      <c r="G78" s="4">
        <v>461</v>
      </c>
      <c r="I78" s="8" t="s">
        <v>17</v>
      </c>
      <c r="J78" s="3"/>
      <c r="K78" s="4">
        <v>318</v>
      </c>
      <c r="M78" s="8" t="s">
        <v>17</v>
      </c>
      <c r="N78" s="3"/>
      <c r="O78" s="4">
        <v>0</v>
      </c>
    </row>
    <row r="79" spans="1:15" ht="12.75">
      <c r="A79" s="12" t="s">
        <v>19</v>
      </c>
      <c r="B79" s="2"/>
      <c r="C79" s="5">
        <v>28244.01</v>
      </c>
      <c r="E79" s="12" t="s">
        <v>19</v>
      </c>
      <c r="F79" s="2"/>
      <c r="G79" s="5">
        <v>3082.82</v>
      </c>
      <c r="I79" s="12" t="s">
        <v>19</v>
      </c>
      <c r="J79" s="2"/>
      <c r="K79" s="5">
        <v>2126.01</v>
      </c>
      <c r="M79" s="12" t="s">
        <v>19</v>
      </c>
      <c r="N79" s="2"/>
      <c r="O79" s="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workbookViewId="0" topLeftCell="A64">
      <selection activeCell="L27" sqref="L27"/>
    </sheetView>
  </sheetViews>
  <sheetFormatPr defaultColWidth="9.00390625" defaultRowHeight="12.75"/>
  <cols>
    <col min="1" max="1" width="15.25390625" style="0" bestFit="1" customWidth="1"/>
    <col min="5" max="5" width="15.25390625" style="0" bestFit="1" customWidth="1"/>
    <col min="9" max="9" width="15.625" style="0" bestFit="1" customWidth="1"/>
    <col min="13" max="13" width="15.25390625" style="0" bestFit="1" customWidth="1"/>
    <col min="15" max="15" width="9.625" style="0" bestFit="1" customWidth="1"/>
  </cols>
  <sheetData>
    <row r="1" spans="1:15" ht="12.75">
      <c r="A1" s="13" t="s">
        <v>39</v>
      </c>
      <c r="B1" s="6"/>
      <c r="C1" s="7"/>
      <c r="E1" s="13" t="s">
        <v>40</v>
      </c>
      <c r="F1" s="6"/>
      <c r="G1" s="7"/>
      <c r="I1" s="13" t="s">
        <v>41</v>
      </c>
      <c r="J1" s="6"/>
      <c r="K1" s="7"/>
      <c r="M1" s="13" t="s">
        <v>42</v>
      </c>
      <c r="N1" s="6"/>
      <c r="O1" s="7"/>
    </row>
    <row r="2" spans="1:15" ht="12.75">
      <c r="A2" s="8"/>
      <c r="B2" s="3"/>
      <c r="C2" s="4"/>
      <c r="E2" s="8"/>
      <c r="F2" s="3"/>
      <c r="G2" s="4"/>
      <c r="I2" s="8"/>
      <c r="J2" s="3"/>
      <c r="K2" s="4"/>
      <c r="M2" s="8"/>
      <c r="N2" s="3"/>
      <c r="O2" s="4"/>
    </row>
    <row r="3" spans="1:16" ht="12.75">
      <c r="A3" s="8" t="s">
        <v>1</v>
      </c>
      <c r="B3" s="11">
        <v>2382</v>
      </c>
      <c r="C3" s="4">
        <f>B3</f>
        <v>2382</v>
      </c>
      <c r="D3" s="1"/>
      <c r="E3" s="8" t="s">
        <v>1</v>
      </c>
      <c r="F3" s="11">
        <v>2382</v>
      </c>
      <c r="G3" s="4">
        <f>F3</f>
        <v>2382</v>
      </c>
      <c r="H3" s="1"/>
      <c r="I3" s="8" t="s">
        <v>1</v>
      </c>
      <c r="J3" s="11">
        <v>2382</v>
      </c>
      <c r="K3" s="4">
        <f>J3</f>
        <v>2382</v>
      </c>
      <c r="L3" s="1"/>
      <c r="M3" s="8" t="s">
        <v>1</v>
      </c>
      <c r="N3" s="11">
        <v>2382</v>
      </c>
      <c r="O3" s="4">
        <f>N3</f>
        <v>2382</v>
      </c>
      <c r="P3" s="1"/>
    </row>
    <row r="4" spans="1:16" ht="12.75">
      <c r="A4" s="8" t="s">
        <v>2</v>
      </c>
      <c r="B4" s="3"/>
      <c r="C4" s="4">
        <v>1416</v>
      </c>
      <c r="D4" s="1"/>
      <c r="E4" s="8" t="s">
        <v>2</v>
      </c>
      <c r="F4" s="3"/>
      <c r="G4" s="4">
        <v>1416</v>
      </c>
      <c r="H4" s="1"/>
      <c r="I4" s="8" t="s">
        <v>2</v>
      </c>
      <c r="J4" s="3"/>
      <c r="K4" s="4">
        <v>1416</v>
      </c>
      <c r="L4" s="1"/>
      <c r="M4" s="8" t="s">
        <v>2</v>
      </c>
      <c r="N4" s="3"/>
      <c r="O4" s="4">
        <v>1416</v>
      </c>
      <c r="P4" s="1"/>
    </row>
    <row r="5" spans="1:16" ht="12.75">
      <c r="A5" s="8" t="s">
        <v>3</v>
      </c>
      <c r="B5" s="9">
        <v>0.25</v>
      </c>
      <c r="C5" s="4">
        <v>949.5</v>
      </c>
      <c r="D5" s="1"/>
      <c r="E5" s="8" t="s">
        <v>3</v>
      </c>
      <c r="F5" s="9">
        <v>0.25</v>
      </c>
      <c r="G5" s="4">
        <v>949.5</v>
      </c>
      <c r="H5" s="1"/>
      <c r="I5" s="8" t="s">
        <v>3</v>
      </c>
      <c r="J5" s="9">
        <v>0.25</v>
      </c>
      <c r="K5" s="4">
        <v>949.5</v>
      </c>
      <c r="L5" s="1"/>
      <c r="M5" s="8" t="s">
        <v>3</v>
      </c>
      <c r="N5" s="9">
        <v>0.25</v>
      </c>
      <c r="O5" s="4">
        <v>949.5</v>
      </c>
      <c r="P5" s="1"/>
    </row>
    <row r="6" spans="1:16" ht="12.75">
      <c r="A6" s="8" t="s">
        <v>38</v>
      </c>
      <c r="B6" s="9"/>
      <c r="C6" s="4">
        <v>0</v>
      </c>
      <c r="D6" s="1"/>
      <c r="E6" s="8" t="s">
        <v>38</v>
      </c>
      <c r="F6" s="9"/>
      <c r="G6" s="4">
        <v>0</v>
      </c>
      <c r="H6" s="1"/>
      <c r="I6" s="8" t="s">
        <v>38</v>
      </c>
      <c r="J6" s="9"/>
      <c r="K6" s="4">
        <v>0</v>
      </c>
      <c r="L6" s="1"/>
      <c r="M6" s="8" t="s">
        <v>38</v>
      </c>
      <c r="N6" s="9"/>
      <c r="O6" s="4">
        <v>0</v>
      </c>
      <c r="P6" s="1"/>
    </row>
    <row r="7" spans="1:16" ht="12.75">
      <c r="A7" s="8" t="s">
        <v>32</v>
      </c>
      <c r="B7" s="14">
        <v>0</v>
      </c>
      <c r="C7" s="4">
        <v>0</v>
      </c>
      <c r="D7" s="1"/>
      <c r="E7" s="8" t="s">
        <v>32</v>
      </c>
      <c r="F7" s="14">
        <v>0</v>
      </c>
      <c r="G7" s="4">
        <v>0</v>
      </c>
      <c r="H7" s="1"/>
      <c r="I7" s="8" t="s">
        <v>32</v>
      </c>
      <c r="J7" s="14">
        <v>0</v>
      </c>
      <c r="K7" s="4">
        <v>0</v>
      </c>
      <c r="L7" s="1"/>
      <c r="M7" s="8" t="s">
        <v>32</v>
      </c>
      <c r="N7" s="14">
        <v>0</v>
      </c>
      <c r="O7" s="4">
        <v>0</v>
      </c>
      <c r="P7" s="1"/>
    </row>
    <row r="8" spans="1:15" ht="12.75">
      <c r="A8" s="8" t="s">
        <v>6</v>
      </c>
      <c r="B8" s="3">
        <v>16</v>
      </c>
      <c r="C8" s="4">
        <v>116.22</v>
      </c>
      <c r="E8" s="8" t="s">
        <v>6</v>
      </c>
      <c r="F8" s="3">
        <v>64</v>
      </c>
      <c r="G8" s="4">
        <v>664.65</v>
      </c>
      <c r="I8" s="8" t="s">
        <v>6</v>
      </c>
      <c r="J8" s="3">
        <v>48</v>
      </c>
      <c r="K8" s="4">
        <v>419.78</v>
      </c>
      <c r="M8" s="8" t="s">
        <v>6</v>
      </c>
      <c r="N8" s="3">
        <v>64</v>
      </c>
      <c r="O8" s="4">
        <v>506.4</v>
      </c>
    </row>
    <row r="9" spans="1:16" ht="12.75">
      <c r="A9" s="8" t="s">
        <v>7</v>
      </c>
      <c r="B9" s="3">
        <v>0</v>
      </c>
      <c r="C9" s="4">
        <v>0</v>
      </c>
      <c r="D9" s="1"/>
      <c r="E9" s="8" t="s">
        <v>7</v>
      </c>
      <c r="F9" s="3">
        <v>40</v>
      </c>
      <c r="G9" s="4">
        <v>1186.88</v>
      </c>
      <c r="H9" s="1"/>
      <c r="I9" s="8" t="s">
        <v>7</v>
      </c>
      <c r="J9" s="3">
        <v>0</v>
      </c>
      <c r="K9" s="4">
        <v>0</v>
      </c>
      <c r="L9" s="1"/>
      <c r="M9" s="8" t="s">
        <v>7</v>
      </c>
      <c r="N9" s="3">
        <v>0</v>
      </c>
      <c r="O9" s="4">
        <v>0</v>
      </c>
      <c r="P9" s="1"/>
    </row>
    <row r="10" spans="1:16" ht="12.75">
      <c r="A10" s="8" t="s">
        <v>8</v>
      </c>
      <c r="B10" s="9">
        <v>0.8</v>
      </c>
      <c r="C10" s="4">
        <v>7797.46</v>
      </c>
      <c r="D10" s="1"/>
      <c r="E10" s="8" t="s">
        <v>8</v>
      </c>
      <c r="F10" s="9">
        <v>0.8</v>
      </c>
      <c r="G10" s="4">
        <v>9185.7</v>
      </c>
      <c r="H10" s="1"/>
      <c r="I10" s="8" t="s">
        <v>8</v>
      </c>
      <c r="J10" s="9">
        <v>0.8</v>
      </c>
      <c r="K10" s="4">
        <v>10319.1</v>
      </c>
      <c r="L10" s="1"/>
      <c r="M10" s="8" t="s">
        <v>8</v>
      </c>
      <c r="N10" s="9">
        <v>0.8</v>
      </c>
      <c r="O10" s="4">
        <v>8109.6</v>
      </c>
      <c r="P10" s="1"/>
    </row>
    <row r="11" spans="1:16" ht="12.75">
      <c r="A11" s="8" t="s">
        <v>30</v>
      </c>
      <c r="B11" s="9">
        <v>1.05</v>
      </c>
      <c r="C11" s="4">
        <v>2501.1</v>
      </c>
      <c r="D11" s="1"/>
      <c r="E11" s="8" t="s">
        <v>30</v>
      </c>
      <c r="F11" s="9">
        <v>1.05</v>
      </c>
      <c r="G11" s="4">
        <v>2501.1</v>
      </c>
      <c r="H11" s="1"/>
      <c r="I11" s="8" t="s">
        <v>30</v>
      </c>
      <c r="J11" s="9">
        <v>1.05</v>
      </c>
      <c r="K11" s="4">
        <v>2501.1</v>
      </c>
      <c r="L11" s="1"/>
      <c r="M11" s="8" t="s">
        <v>30</v>
      </c>
      <c r="N11" s="9">
        <v>1.05</v>
      </c>
      <c r="O11" s="4">
        <v>2501.1</v>
      </c>
      <c r="P11" s="1"/>
    </row>
    <row r="12" spans="1:16" ht="12.75">
      <c r="A12" s="8" t="s">
        <v>24</v>
      </c>
      <c r="B12" s="3"/>
      <c r="C12" s="4">
        <v>0</v>
      </c>
      <c r="D12" s="1"/>
      <c r="E12" s="8" t="s">
        <v>24</v>
      </c>
      <c r="F12" s="3"/>
      <c r="G12" s="4">
        <v>0</v>
      </c>
      <c r="H12" s="1"/>
      <c r="I12" s="8" t="s">
        <v>24</v>
      </c>
      <c r="J12" s="3"/>
      <c r="K12" s="4">
        <v>2848.5</v>
      </c>
      <c r="L12" s="1"/>
      <c r="M12" s="8" t="s">
        <v>24</v>
      </c>
      <c r="N12" s="3"/>
      <c r="O12" s="4">
        <v>0</v>
      </c>
      <c r="P12" s="1"/>
    </row>
    <row r="13" spans="1:16" ht="12.75">
      <c r="A13" s="8" t="s">
        <v>9</v>
      </c>
      <c r="B13" s="3"/>
      <c r="C13" s="4">
        <f>C10</f>
        <v>7797.46</v>
      </c>
      <c r="D13" s="1"/>
      <c r="E13" s="8" t="s">
        <v>9</v>
      </c>
      <c r="F13" s="3"/>
      <c r="G13" s="4">
        <f>G10</f>
        <v>9185.7</v>
      </c>
      <c r="H13" s="1"/>
      <c r="I13" s="8" t="s">
        <v>9</v>
      </c>
      <c r="J13" s="3"/>
      <c r="K13" s="4">
        <f>K10</f>
        <v>10319.1</v>
      </c>
      <c r="L13" s="1"/>
      <c r="M13" s="8" t="s">
        <v>9</v>
      </c>
      <c r="N13" s="3"/>
      <c r="O13" s="4">
        <f>O10</f>
        <v>8109.6</v>
      </c>
      <c r="P13" s="1"/>
    </row>
    <row r="14" spans="1:16" ht="12.75">
      <c r="A14" s="8" t="s">
        <v>25</v>
      </c>
      <c r="B14" s="3"/>
      <c r="C14" s="4">
        <v>0</v>
      </c>
      <c r="D14" s="1"/>
      <c r="E14" s="8" t="s">
        <v>25</v>
      </c>
      <c r="F14" s="3"/>
      <c r="G14" s="4">
        <v>0</v>
      </c>
      <c r="H14" s="1"/>
      <c r="I14" s="8" t="s">
        <v>25</v>
      </c>
      <c r="J14" s="3"/>
      <c r="K14" s="4">
        <v>0</v>
      </c>
      <c r="L14" s="1"/>
      <c r="M14" s="8" t="s">
        <v>25</v>
      </c>
      <c r="N14" s="3"/>
      <c r="O14" s="4">
        <v>0</v>
      </c>
      <c r="P14" s="1"/>
    </row>
    <row r="15" spans="1:16" ht="12.75">
      <c r="A15" s="8" t="s">
        <v>26</v>
      </c>
      <c r="B15" s="3"/>
      <c r="C15" s="4">
        <v>0</v>
      </c>
      <c r="D15" s="1"/>
      <c r="E15" s="8" t="s">
        <v>26</v>
      </c>
      <c r="F15" s="3"/>
      <c r="G15" s="4">
        <v>0</v>
      </c>
      <c r="H15" s="1"/>
      <c r="I15" s="8" t="s">
        <v>26</v>
      </c>
      <c r="J15" s="3"/>
      <c r="K15" s="4">
        <v>0</v>
      </c>
      <c r="L15" s="1"/>
      <c r="M15" s="8" t="s">
        <v>26</v>
      </c>
      <c r="N15" s="3"/>
      <c r="O15" s="4">
        <v>0</v>
      </c>
      <c r="P15" s="1"/>
    </row>
    <row r="16" spans="1:16" ht="12.75">
      <c r="A16" s="8" t="s">
        <v>13</v>
      </c>
      <c r="B16" s="3"/>
      <c r="C16" s="4">
        <v>0</v>
      </c>
      <c r="D16" s="1"/>
      <c r="E16" s="8" t="s">
        <v>13</v>
      </c>
      <c r="F16" s="3"/>
      <c r="G16" s="4">
        <v>0</v>
      </c>
      <c r="H16" s="1"/>
      <c r="I16" s="8" t="s">
        <v>13</v>
      </c>
      <c r="J16" s="3"/>
      <c r="K16" s="4">
        <v>0</v>
      </c>
      <c r="L16" s="1"/>
      <c r="M16" s="8" t="s">
        <v>13</v>
      </c>
      <c r="N16" s="3"/>
      <c r="O16" s="4">
        <v>0</v>
      </c>
      <c r="P16" s="1"/>
    </row>
    <row r="17" spans="1:16" ht="12.75">
      <c r="A17" s="8" t="s">
        <v>27</v>
      </c>
      <c r="B17" s="3"/>
      <c r="C17" s="4">
        <f>C3</f>
        <v>2382</v>
      </c>
      <c r="D17" s="1"/>
      <c r="E17" s="8" t="s">
        <v>27</v>
      </c>
      <c r="F17" s="3"/>
      <c r="G17" s="4">
        <f>G3</f>
        <v>2382</v>
      </c>
      <c r="H17" s="1"/>
      <c r="I17" s="8" t="s">
        <v>27</v>
      </c>
      <c r="J17" s="3"/>
      <c r="K17" s="4">
        <f>K3</f>
        <v>2382</v>
      </c>
      <c r="L17" s="1"/>
      <c r="M17" s="8" t="s">
        <v>27</v>
      </c>
      <c r="N17" s="3"/>
      <c r="O17" s="4">
        <f>O3</f>
        <v>2382</v>
      </c>
      <c r="P17" s="1"/>
    </row>
    <row r="18" spans="1:16" ht="12.75">
      <c r="A18" s="10" t="s">
        <v>15</v>
      </c>
      <c r="B18" s="11"/>
      <c r="C18" s="4">
        <v>25341.74</v>
      </c>
      <c r="D18" s="1"/>
      <c r="E18" s="10" t="s">
        <v>15</v>
      </c>
      <c r="F18" s="11"/>
      <c r="G18" s="4">
        <v>29853.53</v>
      </c>
      <c r="H18" s="1"/>
      <c r="I18" s="10" t="s">
        <v>15</v>
      </c>
      <c r="J18" s="11"/>
      <c r="K18" s="4">
        <v>33537.08</v>
      </c>
      <c r="L18" s="1"/>
      <c r="M18" s="10" t="s">
        <v>15</v>
      </c>
      <c r="N18" s="11"/>
      <c r="O18" s="4">
        <v>26356.2</v>
      </c>
      <c r="P18" s="1"/>
    </row>
    <row r="19" spans="1:16" ht="12.75">
      <c r="A19" s="8" t="s">
        <v>17</v>
      </c>
      <c r="B19" s="3"/>
      <c r="C19" s="4">
        <v>3242</v>
      </c>
      <c r="D19" s="1"/>
      <c r="E19" s="8" t="s">
        <v>17</v>
      </c>
      <c r="F19" s="3"/>
      <c r="G19" s="4">
        <v>3881</v>
      </c>
      <c r="H19" s="1"/>
      <c r="I19" s="8" t="s">
        <v>17</v>
      </c>
      <c r="J19" s="3"/>
      <c r="K19" s="4">
        <v>4360</v>
      </c>
      <c r="L19" s="1"/>
      <c r="M19" s="8" t="s">
        <v>17</v>
      </c>
      <c r="N19" s="3"/>
      <c r="O19" s="4">
        <v>3426</v>
      </c>
      <c r="P19" s="1"/>
    </row>
    <row r="20" spans="1:16" ht="12.75">
      <c r="A20" s="8" t="s">
        <v>18</v>
      </c>
      <c r="B20" s="3"/>
      <c r="C20" s="4">
        <v>44.11</v>
      </c>
      <c r="D20" s="1"/>
      <c r="E20" s="8" t="s">
        <v>18</v>
      </c>
      <c r="F20" s="3"/>
      <c r="G20" s="4">
        <v>51.84</v>
      </c>
      <c r="H20" s="1"/>
      <c r="I20" s="8" t="s">
        <v>18</v>
      </c>
      <c r="J20" s="3"/>
      <c r="K20" s="4">
        <v>58.24</v>
      </c>
      <c r="L20" s="1"/>
      <c r="M20" s="8" t="s">
        <v>18</v>
      </c>
      <c r="N20" s="3"/>
      <c r="O20" s="4">
        <v>45.77</v>
      </c>
      <c r="P20" s="1"/>
    </row>
    <row r="21" spans="1:16" ht="12.75">
      <c r="A21" s="10" t="s">
        <v>19</v>
      </c>
      <c r="B21" s="3"/>
      <c r="C21" s="4">
        <v>22055.63</v>
      </c>
      <c r="D21" s="1"/>
      <c r="E21" s="10" t="s">
        <v>19</v>
      </c>
      <c r="F21" s="3"/>
      <c r="G21" s="4">
        <v>25920.69</v>
      </c>
      <c r="H21" s="1"/>
      <c r="I21" s="10" t="s">
        <v>19</v>
      </c>
      <c r="J21" s="3"/>
      <c r="K21" s="4">
        <v>29118.84</v>
      </c>
      <c r="L21" s="1"/>
      <c r="M21" s="10" t="s">
        <v>19</v>
      </c>
      <c r="N21" s="3"/>
      <c r="O21" s="4">
        <v>22884.43</v>
      </c>
      <c r="P21" s="1"/>
    </row>
    <row r="22" spans="1:15" ht="12.75">
      <c r="A22" s="10" t="s">
        <v>20</v>
      </c>
      <c r="B22" s="3"/>
      <c r="C22" s="4">
        <v>8362.77</v>
      </c>
      <c r="D22" s="1"/>
      <c r="E22" s="10" t="s">
        <v>20</v>
      </c>
      <c r="F22" s="3"/>
      <c r="G22" s="4">
        <v>13715.33</v>
      </c>
      <c r="I22" s="10" t="s">
        <v>20</v>
      </c>
      <c r="J22" s="3"/>
      <c r="K22" s="4">
        <v>13414.83</v>
      </c>
      <c r="M22" s="10" t="s">
        <v>20</v>
      </c>
      <c r="N22" s="3"/>
      <c r="O22" s="4">
        <v>10542.48</v>
      </c>
    </row>
    <row r="23" spans="1:15" ht="12.75">
      <c r="A23" s="8" t="s">
        <v>16</v>
      </c>
      <c r="B23" s="3"/>
      <c r="C23" s="4">
        <v>0</v>
      </c>
      <c r="D23" s="1"/>
      <c r="E23" s="8" t="s">
        <v>16</v>
      </c>
      <c r="F23" s="3"/>
      <c r="G23" s="4">
        <v>0</v>
      </c>
      <c r="I23" s="8" t="s">
        <v>16</v>
      </c>
      <c r="J23" s="3"/>
      <c r="K23" s="4">
        <v>0</v>
      </c>
      <c r="M23" s="8" t="s">
        <v>16</v>
      </c>
      <c r="N23" s="3"/>
      <c r="O23" s="4">
        <v>0</v>
      </c>
    </row>
    <row r="24" spans="1:15" ht="12.75">
      <c r="A24" s="8" t="s">
        <v>17</v>
      </c>
      <c r="B24" s="3"/>
      <c r="C24" s="4">
        <v>1087</v>
      </c>
      <c r="D24" s="1"/>
      <c r="E24" s="8" t="s">
        <v>17</v>
      </c>
      <c r="F24" s="3"/>
      <c r="G24" s="4">
        <v>1783</v>
      </c>
      <c r="I24" s="8" t="s">
        <v>17</v>
      </c>
      <c r="J24" s="3"/>
      <c r="K24" s="4">
        <v>1744</v>
      </c>
      <c r="M24" s="8" t="s">
        <v>17</v>
      </c>
      <c r="N24" s="3"/>
      <c r="O24" s="4">
        <v>1371</v>
      </c>
    </row>
    <row r="25" spans="1:15" ht="12.75">
      <c r="A25" s="12" t="s">
        <v>19</v>
      </c>
      <c r="B25" s="2"/>
      <c r="C25" s="5">
        <v>7275.77</v>
      </c>
      <c r="D25" s="1"/>
      <c r="E25" s="12" t="s">
        <v>19</v>
      </c>
      <c r="F25" s="2"/>
      <c r="G25" s="5">
        <v>11932.33</v>
      </c>
      <c r="I25" s="12" t="s">
        <v>19</v>
      </c>
      <c r="J25" s="2"/>
      <c r="K25" s="5">
        <v>11670.83</v>
      </c>
      <c r="M25" s="12" t="s">
        <v>19</v>
      </c>
      <c r="N25" s="2"/>
      <c r="O25" s="5">
        <v>9171.48</v>
      </c>
    </row>
    <row r="26" spans="1:15" ht="12.75">
      <c r="A26" s="17"/>
      <c r="B26" s="3"/>
      <c r="C26" s="11"/>
      <c r="D26" s="1"/>
      <c r="E26" s="17"/>
      <c r="F26" s="3"/>
      <c r="G26" s="11"/>
      <c r="I26" s="17"/>
      <c r="J26" s="3"/>
      <c r="K26" s="11"/>
      <c r="M26" s="17"/>
      <c r="N26" s="3"/>
      <c r="O26" s="11"/>
    </row>
    <row r="27" spans="1:15" ht="12.75">
      <c r="A27" s="17"/>
      <c r="B27" s="3"/>
      <c r="C27" s="11"/>
      <c r="D27" s="1"/>
      <c r="E27" s="17"/>
      <c r="F27" s="3"/>
      <c r="G27" s="11"/>
      <c r="I27" s="17"/>
      <c r="J27" s="3"/>
      <c r="K27" s="11"/>
      <c r="M27" s="17"/>
      <c r="N27" s="3"/>
      <c r="O27" s="11"/>
    </row>
    <row r="29" spans="1:15" ht="12.75">
      <c r="A29" s="13" t="s">
        <v>43</v>
      </c>
      <c r="B29" s="6"/>
      <c r="C29" s="7"/>
      <c r="E29" s="13" t="s">
        <v>45</v>
      </c>
      <c r="F29" s="6"/>
      <c r="G29" s="7"/>
      <c r="I29" s="13" t="s">
        <v>46</v>
      </c>
      <c r="J29" s="6"/>
      <c r="K29" s="7"/>
      <c r="M29" s="13" t="s">
        <v>49</v>
      </c>
      <c r="N29" s="6" t="s">
        <v>48</v>
      </c>
      <c r="O29" s="7"/>
    </row>
    <row r="30" spans="1:15" ht="12.75">
      <c r="A30" s="8"/>
      <c r="B30" s="3"/>
      <c r="C30" s="4"/>
      <c r="E30" s="8"/>
      <c r="F30" s="3"/>
      <c r="G30" s="4"/>
      <c r="I30" s="8"/>
      <c r="J30" s="3"/>
      <c r="K30" s="4"/>
      <c r="M30" s="8"/>
      <c r="N30" s="3"/>
      <c r="O30" s="4"/>
    </row>
    <row r="31" spans="1:15" ht="12.75">
      <c r="A31" s="8" t="s">
        <v>1</v>
      </c>
      <c r="B31" s="11">
        <v>2382</v>
      </c>
      <c r="C31" s="4">
        <f>B31</f>
        <v>2382</v>
      </c>
      <c r="D31" s="1"/>
      <c r="E31" s="8" t="s">
        <v>1</v>
      </c>
      <c r="F31" s="11">
        <v>2382</v>
      </c>
      <c r="G31" s="4">
        <f>F31</f>
        <v>2382</v>
      </c>
      <c r="I31" s="8" t="s">
        <v>1</v>
      </c>
      <c r="J31" s="11">
        <v>2382</v>
      </c>
      <c r="K31" s="4">
        <f>J31</f>
        <v>2382</v>
      </c>
      <c r="M31" s="8" t="s">
        <v>1</v>
      </c>
      <c r="N31" s="11">
        <v>2585</v>
      </c>
      <c r="O31" s="4">
        <v>7755</v>
      </c>
    </row>
    <row r="32" spans="1:15" ht="12.75">
      <c r="A32" s="8" t="s">
        <v>2</v>
      </c>
      <c r="B32" s="3"/>
      <c r="C32" s="4">
        <v>1416</v>
      </c>
      <c r="D32" s="1"/>
      <c r="E32" s="8" t="s">
        <v>2</v>
      </c>
      <c r="F32" s="3"/>
      <c r="G32" s="4">
        <v>1446.94</v>
      </c>
      <c r="I32" s="8" t="s">
        <v>2</v>
      </c>
      <c r="J32" s="3"/>
      <c r="K32" s="4">
        <v>1511</v>
      </c>
      <c r="M32" s="8" t="s">
        <v>2</v>
      </c>
      <c r="N32" s="3"/>
      <c r="O32" s="4">
        <v>4920</v>
      </c>
    </row>
    <row r="33" spans="1:15" ht="12.75">
      <c r="A33" s="8" t="s">
        <v>3</v>
      </c>
      <c r="B33" s="9">
        <v>0.25</v>
      </c>
      <c r="C33" s="4">
        <v>949.5</v>
      </c>
      <c r="D33" s="1"/>
      <c r="E33" s="8" t="s">
        <v>3</v>
      </c>
      <c r="F33" s="9">
        <v>0.25</v>
      </c>
      <c r="G33" s="4">
        <v>949.5</v>
      </c>
      <c r="I33" s="8" t="s">
        <v>3</v>
      </c>
      <c r="J33" s="9">
        <v>0.25</v>
      </c>
      <c r="K33" s="4">
        <v>973.25</v>
      </c>
      <c r="M33" s="8" t="s">
        <v>3</v>
      </c>
      <c r="N33" s="9">
        <v>0.25</v>
      </c>
      <c r="O33" s="4">
        <v>3168.75</v>
      </c>
    </row>
    <row r="34" spans="1:15" ht="12.75">
      <c r="A34" s="8" t="s">
        <v>44</v>
      </c>
      <c r="B34" s="9"/>
      <c r="C34" s="4">
        <v>0</v>
      </c>
      <c r="D34" s="1"/>
      <c r="E34" s="8" t="s">
        <v>44</v>
      </c>
      <c r="F34" s="9"/>
      <c r="G34" s="4">
        <v>0</v>
      </c>
      <c r="I34" s="8" t="s">
        <v>44</v>
      </c>
      <c r="J34" s="9"/>
      <c r="K34" s="4">
        <v>0</v>
      </c>
      <c r="M34" s="8" t="s">
        <v>44</v>
      </c>
      <c r="N34" s="9"/>
      <c r="O34" s="4">
        <v>0</v>
      </c>
    </row>
    <row r="35" spans="1:15" ht="12.75">
      <c r="A35" s="8" t="s">
        <v>32</v>
      </c>
      <c r="B35" s="14">
        <v>0</v>
      </c>
      <c r="C35" s="4">
        <v>0</v>
      </c>
      <c r="D35" s="1"/>
      <c r="E35" s="8" t="s">
        <v>47</v>
      </c>
      <c r="F35" s="9"/>
      <c r="G35" s="4">
        <v>8640</v>
      </c>
      <c r="I35" s="8" t="s">
        <v>32</v>
      </c>
      <c r="J35" s="14">
        <v>0</v>
      </c>
      <c r="K35" s="4">
        <v>0</v>
      </c>
      <c r="M35" s="8" t="s">
        <v>32</v>
      </c>
      <c r="N35" s="14">
        <v>0</v>
      </c>
      <c r="O35" s="4">
        <v>0</v>
      </c>
    </row>
    <row r="36" spans="1:15" ht="12.75">
      <c r="A36" s="8" t="s">
        <v>6</v>
      </c>
      <c r="B36" s="3">
        <v>56</v>
      </c>
      <c r="C36" s="4">
        <v>425.38</v>
      </c>
      <c r="E36" s="8" t="s">
        <v>6</v>
      </c>
      <c r="F36" s="3">
        <v>56</v>
      </c>
      <c r="G36" s="4">
        <v>505.32</v>
      </c>
      <c r="I36" s="8" t="s">
        <v>6</v>
      </c>
      <c r="J36" s="3">
        <v>64</v>
      </c>
      <c r="K36" s="4">
        <v>522.17</v>
      </c>
      <c r="M36" s="8" t="s">
        <v>6</v>
      </c>
      <c r="N36" s="3">
        <v>72</v>
      </c>
      <c r="O36" s="4">
        <v>533.17</v>
      </c>
    </row>
    <row r="37" spans="1:15" ht="12.75">
      <c r="A37" s="8" t="s">
        <v>7</v>
      </c>
      <c r="B37" s="3">
        <v>0</v>
      </c>
      <c r="C37" s="4">
        <v>0</v>
      </c>
      <c r="D37" s="1"/>
      <c r="E37" s="8" t="s">
        <v>7</v>
      </c>
      <c r="F37" s="3">
        <v>32</v>
      </c>
      <c r="G37" s="4">
        <v>825.01</v>
      </c>
      <c r="I37" s="8" t="s">
        <v>7</v>
      </c>
      <c r="J37" s="3">
        <v>16</v>
      </c>
      <c r="K37" s="4">
        <v>372.98</v>
      </c>
      <c r="M37" s="8" t="s">
        <v>7</v>
      </c>
      <c r="N37" s="3">
        <v>0</v>
      </c>
      <c r="O37" s="4">
        <v>0</v>
      </c>
    </row>
    <row r="38" spans="1:15" ht="12.75">
      <c r="A38" s="8" t="s">
        <v>8</v>
      </c>
      <c r="B38" s="9">
        <v>0.8</v>
      </c>
      <c r="C38" s="4">
        <v>8044.78</v>
      </c>
      <c r="D38" s="1"/>
      <c r="E38" s="8" t="s">
        <v>8</v>
      </c>
      <c r="F38" s="9">
        <v>0.8</v>
      </c>
      <c r="G38" s="4">
        <v>11135.49</v>
      </c>
      <c r="I38" s="8" t="s">
        <v>8</v>
      </c>
      <c r="J38" s="9">
        <v>0.8</v>
      </c>
      <c r="K38" s="4">
        <v>8515.6</v>
      </c>
      <c r="M38" s="8" t="s">
        <v>8</v>
      </c>
      <c r="N38" s="9">
        <v>0.8</v>
      </c>
      <c r="O38" s="4">
        <v>32579.74</v>
      </c>
    </row>
    <row r="39" spans="1:15" ht="12.75">
      <c r="A39" s="8" t="s">
        <v>30</v>
      </c>
      <c r="B39" s="9">
        <v>1.05</v>
      </c>
      <c r="C39" s="4">
        <v>2501.1</v>
      </c>
      <c r="D39" s="1"/>
      <c r="E39" s="8" t="s">
        <v>30</v>
      </c>
      <c r="F39" s="9">
        <v>1.05</v>
      </c>
      <c r="G39" s="4">
        <v>2501.1</v>
      </c>
      <c r="I39" s="8" t="s">
        <v>30</v>
      </c>
      <c r="J39" s="9">
        <v>1.05</v>
      </c>
      <c r="K39" s="4">
        <v>2501.1</v>
      </c>
      <c r="M39" s="8" t="s">
        <v>30</v>
      </c>
      <c r="N39" s="9">
        <v>1.05</v>
      </c>
      <c r="O39" s="4">
        <v>8142.75</v>
      </c>
    </row>
    <row r="40" spans="1:15" ht="12.75">
      <c r="A40" s="8" t="s">
        <v>24</v>
      </c>
      <c r="B40" s="3"/>
      <c r="C40" s="4">
        <v>0</v>
      </c>
      <c r="D40" s="1"/>
      <c r="E40" s="8" t="s">
        <v>24</v>
      </c>
      <c r="F40" s="3"/>
      <c r="G40" s="4">
        <v>2919.75</v>
      </c>
      <c r="I40" s="8" t="s">
        <v>24</v>
      </c>
      <c r="J40" s="3"/>
      <c r="K40" s="4">
        <v>0</v>
      </c>
      <c r="M40" s="8" t="s">
        <v>24</v>
      </c>
      <c r="N40" s="3"/>
      <c r="O40" s="4">
        <v>0</v>
      </c>
    </row>
    <row r="41" spans="1:15" ht="12.75">
      <c r="A41" s="8" t="s">
        <v>9</v>
      </c>
      <c r="B41" s="3"/>
      <c r="C41" s="4">
        <f>C38</f>
        <v>8044.78</v>
      </c>
      <c r="D41" s="1"/>
      <c r="E41" s="8" t="s">
        <v>9</v>
      </c>
      <c r="F41" s="3"/>
      <c r="G41" s="4">
        <f>G38</f>
        <v>11135.49</v>
      </c>
      <c r="I41" s="8" t="s">
        <v>9</v>
      </c>
      <c r="J41" s="3"/>
      <c r="K41" s="4">
        <f>K38</f>
        <v>8515.6</v>
      </c>
      <c r="M41" s="8" t="s">
        <v>9</v>
      </c>
      <c r="N41" s="3"/>
      <c r="O41" s="4">
        <f>O38</f>
        <v>32579.74</v>
      </c>
    </row>
    <row r="42" spans="1:15" ht="12.75">
      <c r="A42" s="8" t="s">
        <v>25</v>
      </c>
      <c r="B42" s="3"/>
      <c r="C42" s="4">
        <v>0</v>
      </c>
      <c r="D42" s="1"/>
      <c r="E42" s="8" t="s">
        <v>25</v>
      </c>
      <c r="F42" s="3"/>
      <c r="G42" s="4">
        <v>0</v>
      </c>
      <c r="I42" s="8" t="s">
        <v>25</v>
      </c>
      <c r="J42" s="3"/>
      <c r="K42" s="4">
        <v>0</v>
      </c>
      <c r="M42" s="8" t="s">
        <v>25</v>
      </c>
      <c r="N42" s="3"/>
      <c r="O42" s="4">
        <v>0</v>
      </c>
    </row>
    <row r="43" spans="1:15" ht="12.75">
      <c r="A43" s="8" t="s">
        <v>26</v>
      </c>
      <c r="B43" s="3"/>
      <c r="C43" s="4">
        <v>0</v>
      </c>
      <c r="D43" s="1"/>
      <c r="E43" s="8" t="s">
        <v>26</v>
      </c>
      <c r="F43" s="3"/>
      <c r="G43" s="4">
        <v>0</v>
      </c>
      <c r="I43" s="8" t="s">
        <v>26</v>
      </c>
      <c r="J43" s="3"/>
      <c r="K43" s="4">
        <v>0</v>
      </c>
      <c r="M43" s="8" t="s">
        <v>26</v>
      </c>
      <c r="N43" s="3"/>
      <c r="O43" s="4">
        <v>1200</v>
      </c>
    </row>
    <row r="44" spans="1:15" ht="12.75">
      <c r="A44" s="8" t="s">
        <v>13</v>
      </c>
      <c r="B44" s="3"/>
      <c r="C44" s="4">
        <v>0</v>
      </c>
      <c r="D44" s="1"/>
      <c r="E44" s="8" t="s">
        <v>13</v>
      </c>
      <c r="F44" s="3"/>
      <c r="G44" s="4">
        <v>0</v>
      </c>
      <c r="I44" s="8" t="s">
        <v>13</v>
      </c>
      <c r="J44" s="3"/>
      <c r="K44" s="4">
        <v>0</v>
      </c>
      <c r="M44" s="8" t="s">
        <v>13</v>
      </c>
      <c r="N44" s="3"/>
      <c r="O44" s="4">
        <v>8450</v>
      </c>
    </row>
    <row r="45" spans="1:15" ht="12.75">
      <c r="A45" s="8" t="s">
        <v>27</v>
      </c>
      <c r="B45" s="3"/>
      <c r="C45" s="4">
        <f>C31</f>
        <v>2382</v>
      </c>
      <c r="D45" s="1"/>
      <c r="E45" s="8" t="s">
        <v>27</v>
      </c>
      <c r="F45" s="3"/>
      <c r="G45" s="4">
        <f>G31</f>
        <v>2382</v>
      </c>
      <c r="I45" s="8" t="s">
        <v>27</v>
      </c>
      <c r="J45" s="3"/>
      <c r="K45" s="4">
        <f>K31</f>
        <v>2382</v>
      </c>
      <c r="M45" s="8" t="s">
        <v>27</v>
      </c>
      <c r="N45" s="3"/>
      <c r="O45" s="4">
        <f>O31</f>
        <v>7755</v>
      </c>
    </row>
    <row r="46" spans="1:15" ht="12.75">
      <c r="A46" s="10" t="s">
        <v>15</v>
      </c>
      <c r="B46" s="11"/>
      <c r="C46" s="4">
        <v>26145.54</v>
      </c>
      <c r="D46" s="1"/>
      <c r="E46" s="10" t="s">
        <v>15</v>
      </c>
      <c r="F46" s="11"/>
      <c r="G46" s="4">
        <v>44830.34</v>
      </c>
      <c r="I46" s="10" t="s">
        <v>15</v>
      </c>
      <c r="J46" s="11"/>
      <c r="K46" s="4">
        <v>27675.7</v>
      </c>
      <c r="M46" s="10" t="s">
        <v>15</v>
      </c>
      <c r="N46" s="11"/>
      <c r="O46" s="4">
        <v>107084.15</v>
      </c>
    </row>
    <row r="47" spans="1:15" ht="12.75">
      <c r="A47" s="8" t="s">
        <v>17</v>
      </c>
      <c r="B47" s="3"/>
      <c r="C47" s="4">
        <v>3399</v>
      </c>
      <c r="D47" s="1"/>
      <c r="E47" s="8" t="s">
        <v>17</v>
      </c>
      <c r="F47" s="3"/>
      <c r="G47" s="4">
        <v>4705</v>
      </c>
      <c r="I47" s="8" t="s">
        <v>17</v>
      </c>
      <c r="J47" s="3"/>
      <c r="K47" s="4">
        <v>3598</v>
      </c>
      <c r="M47" s="8" t="s">
        <v>17</v>
      </c>
      <c r="N47" s="3"/>
      <c r="O47" s="4">
        <v>13401</v>
      </c>
    </row>
    <row r="48" spans="1:15" ht="12.75">
      <c r="A48" s="8" t="s">
        <v>18</v>
      </c>
      <c r="B48" s="3"/>
      <c r="C48" s="4">
        <v>45.4</v>
      </c>
      <c r="D48" s="1"/>
      <c r="E48" s="8" t="s">
        <v>18</v>
      </c>
      <c r="F48" s="3"/>
      <c r="G48" s="4">
        <v>80</v>
      </c>
      <c r="I48" s="8" t="s">
        <v>18</v>
      </c>
      <c r="J48" s="3"/>
      <c r="K48" s="4">
        <v>48.06</v>
      </c>
      <c r="M48" s="8" t="s">
        <v>18</v>
      </c>
      <c r="N48" s="3"/>
      <c r="O48" s="4">
        <v>186.99</v>
      </c>
    </row>
    <row r="49" spans="1:15" ht="12.75">
      <c r="A49" s="10" t="s">
        <v>19</v>
      </c>
      <c r="B49" s="3"/>
      <c r="C49" s="4">
        <v>22701.14</v>
      </c>
      <c r="D49" s="1"/>
      <c r="E49" s="10" t="s">
        <v>19</v>
      </c>
      <c r="F49" s="3"/>
      <c r="G49" s="4">
        <v>40045.25</v>
      </c>
      <c r="I49" s="10" t="s">
        <v>19</v>
      </c>
      <c r="J49" s="3"/>
      <c r="K49" s="4">
        <v>24029.64</v>
      </c>
      <c r="M49" s="10" t="s">
        <v>19</v>
      </c>
      <c r="N49" s="3"/>
      <c r="O49" s="4">
        <v>93496.16</v>
      </c>
    </row>
    <row r="50" spans="1:15" ht="12.75">
      <c r="A50" s="10" t="s">
        <v>20</v>
      </c>
      <c r="B50" s="3"/>
      <c r="C50" s="4">
        <v>10458.22</v>
      </c>
      <c r="E50" s="10" t="s">
        <v>20</v>
      </c>
      <c r="F50" s="3"/>
      <c r="G50" s="4">
        <v>14476.14</v>
      </c>
      <c r="I50" s="10" t="s">
        <v>20</v>
      </c>
      <c r="J50" s="3"/>
      <c r="K50" s="4">
        <v>11070.28</v>
      </c>
      <c r="M50" s="10" t="s">
        <v>20</v>
      </c>
      <c r="N50" s="3"/>
      <c r="O50" s="4">
        <v>42353.66</v>
      </c>
    </row>
    <row r="51" spans="1:15" ht="12.75">
      <c r="A51" s="8" t="s">
        <v>16</v>
      </c>
      <c r="B51" s="3"/>
      <c r="C51" s="4">
        <v>0</v>
      </c>
      <c r="E51" s="8" t="s">
        <v>16</v>
      </c>
      <c r="F51" s="3"/>
      <c r="G51" s="4">
        <v>0</v>
      </c>
      <c r="I51" s="8" t="s">
        <v>16</v>
      </c>
      <c r="J51" s="3"/>
      <c r="K51" s="4">
        <v>0</v>
      </c>
      <c r="M51" s="8" t="s">
        <v>16</v>
      </c>
      <c r="N51" s="3"/>
      <c r="O51" s="4">
        <v>0</v>
      </c>
    </row>
    <row r="52" spans="1:15" ht="12.75">
      <c r="A52" s="8" t="s">
        <v>17</v>
      </c>
      <c r="B52" s="3"/>
      <c r="C52" s="4">
        <v>1360</v>
      </c>
      <c r="E52" s="8" t="s">
        <v>17</v>
      </c>
      <c r="F52" s="3"/>
      <c r="G52" s="4">
        <v>1882</v>
      </c>
      <c r="I52" s="8" t="s">
        <v>17</v>
      </c>
      <c r="J52" s="3"/>
      <c r="K52" s="4">
        <v>1439</v>
      </c>
      <c r="M52" s="8" t="s">
        <v>17</v>
      </c>
      <c r="N52" s="3"/>
      <c r="O52" s="4">
        <v>5506</v>
      </c>
    </row>
    <row r="53" spans="1:15" ht="12.75">
      <c r="A53" s="12" t="s">
        <v>19</v>
      </c>
      <c r="B53" s="2"/>
      <c r="C53" s="5">
        <v>9098.22</v>
      </c>
      <c r="E53" s="12" t="s">
        <v>19</v>
      </c>
      <c r="F53" s="2"/>
      <c r="G53" s="5">
        <v>12594.14</v>
      </c>
      <c r="I53" s="12" t="s">
        <v>19</v>
      </c>
      <c r="J53" s="2"/>
      <c r="K53" s="5">
        <v>9631.28</v>
      </c>
      <c r="M53" s="12" t="s">
        <v>19</v>
      </c>
      <c r="N53" s="2"/>
      <c r="O53" s="5">
        <v>36847.66</v>
      </c>
    </row>
    <row r="55" spans="1:15" ht="12.75">
      <c r="A55" s="13" t="s">
        <v>50</v>
      </c>
      <c r="B55" s="6"/>
      <c r="C55" s="7"/>
      <c r="E55" s="13" t="s">
        <v>50</v>
      </c>
      <c r="F55" s="6"/>
      <c r="G55" s="7"/>
      <c r="I55" s="13" t="s">
        <v>50</v>
      </c>
      <c r="J55" s="6"/>
      <c r="K55" s="7"/>
      <c r="M55" s="13" t="s">
        <v>52</v>
      </c>
      <c r="N55" s="6"/>
      <c r="O55" s="7"/>
    </row>
    <row r="56" spans="1:15" ht="12.75">
      <c r="A56" s="8"/>
      <c r="B56" s="3"/>
      <c r="C56" s="4"/>
      <c r="E56" s="8"/>
      <c r="F56" s="3"/>
      <c r="G56" s="4"/>
      <c r="I56" s="8"/>
      <c r="J56" s="3"/>
      <c r="K56" s="4"/>
      <c r="M56" s="8"/>
      <c r="N56" s="3"/>
      <c r="O56" s="4"/>
    </row>
    <row r="57" spans="1:15" ht="12.75">
      <c r="A57" s="8" t="s">
        <v>1</v>
      </c>
      <c r="B57" s="11">
        <v>2585</v>
      </c>
      <c r="C57" s="4">
        <v>2585</v>
      </c>
      <c r="E57" s="8" t="s">
        <v>1</v>
      </c>
      <c r="F57" s="11">
        <v>2585</v>
      </c>
      <c r="G57" s="4">
        <v>0</v>
      </c>
      <c r="I57" s="8" t="s">
        <v>1</v>
      </c>
      <c r="J57" s="11">
        <v>2585</v>
      </c>
      <c r="K57" s="4">
        <v>0</v>
      </c>
      <c r="M57" s="8" t="s">
        <v>1</v>
      </c>
      <c r="N57" s="11">
        <v>2585</v>
      </c>
      <c r="O57" s="4">
        <v>0</v>
      </c>
    </row>
    <row r="58" spans="1:15" ht="12.75">
      <c r="A58" s="8" t="s">
        <v>2</v>
      </c>
      <c r="B58" s="3">
        <v>1640</v>
      </c>
      <c r="C58" s="4">
        <v>1640</v>
      </c>
      <c r="E58" s="8" t="s">
        <v>2</v>
      </c>
      <c r="F58" s="3">
        <v>1640</v>
      </c>
      <c r="G58" s="4">
        <v>0</v>
      </c>
      <c r="I58" s="8" t="s">
        <v>2</v>
      </c>
      <c r="J58" s="3">
        <v>1640</v>
      </c>
      <c r="K58" s="4">
        <v>0</v>
      </c>
      <c r="M58" s="8" t="s">
        <v>2</v>
      </c>
      <c r="N58" s="3">
        <v>1640</v>
      </c>
      <c r="O58" s="4">
        <v>0</v>
      </c>
    </row>
    <row r="59" spans="1:15" ht="12.75">
      <c r="A59" s="8" t="s">
        <v>3</v>
      </c>
      <c r="B59" s="9">
        <v>0.25</v>
      </c>
      <c r="C59" s="4">
        <v>1056.25</v>
      </c>
      <c r="E59" s="8" t="s">
        <v>3</v>
      </c>
      <c r="F59" s="9">
        <v>0.25</v>
      </c>
      <c r="G59" s="4">
        <v>0</v>
      </c>
      <c r="I59" s="8" t="s">
        <v>3</v>
      </c>
      <c r="J59" s="9">
        <v>0.25</v>
      </c>
      <c r="K59" s="4">
        <v>0</v>
      </c>
      <c r="M59" s="8" t="s">
        <v>3</v>
      </c>
      <c r="N59" s="9">
        <v>0.25</v>
      </c>
      <c r="O59" s="4">
        <v>0</v>
      </c>
    </row>
    <row r="60" spans="1:15" ht="12.75">
      <c r="A60" s="8" t="s">
        <v>44</v>
      </c>
      <c r="B60" s="9"/>
      <c r="C60" s="4">
        <v>0</v>
      </c>
      <c r="E60" s="8" t="s">
        <v>44</v>
      </c>
      <c r="F60" s="9"/>
      <c r="G60" s="4">
        <v>32955</v>
      </c>
      <c r="I60" s="8" t="s">
        <v>44</v>
      </c>
      <c r="J60" s="9"/>
      <c r="K60" s="4">
        <v>0</v>
      </c>
      <c r="M60" s="8" t="s">
        <v>6</v>
      </c>
      <c r="N60" s="3">
        <v>72</v>
      </c>
      <c r="O60" s="4">
        <v>669.62</v>
      </c>
    </row>
    <row r="61" spans="1:15" ht="12.75">
      <c r="A61" s="8" t="s">
        <v>32</v>
      </c>
      <c r="B61" s="14">
        <v>0</v>
      </c>
      <c r="C61" s="4">
        <v>0</v>
      </c>
      <c r="E61" s="8" t="s">
        <v>32</v>
      </c>
      <c r="F61" s="14">
        <v>0</v>
      </c>
      <c r="G61" s="4">
        <v>0</v>
      </c>
      <c r="I61" s="8" t="s">
        <v>51</v>
      </c>
      <c r="J61" s="14">
        <v>0</v>
      </c>
      <c r="K61" s="4">
        <v>22000</v>
      </c>
      <c r="M61" s="8" t="s">
        <v>8</v>
      </c>
      <c r="N61" s="3">
        <v>0</v>
      </c>
      <c r="O61" s="4">
        <v>535.7</v>
      </c>
    </row>
    <row r="62" spans="1:15" ht="12.75">
      <c r="A62" s="8" t="s">
        <v>6</v>
      </c>
      <c r="B62" s="3">
        <v>8</v>
      </c>
      <c r="C62" s="4">
        <v>67.22</v>
      </c>
      <c r="E62" s="8" t="s">
        <v>6</v>
      </c>
      <c r="F62" s="3">
        <v>8</v>
      </c>
      <c r="G62" s="4">
        <v>0</v>
      </c>
      <c r="I62" s="8" t="s">
        <v>6</v>
      </c>
      <c r="J62" s="3">
        <v>8</v>
      </c>
      <c r="K62" s="4">
        <v>0</v>
      </c>
      <c r="M62" s="8" t="s">
        <v>9</v>
      </c>
      <c r="N62" s="3"/>
      <c r="O62" s="4">
        <v>535.7</v>
      </c>
    </row>
    <row r="63" spans="1:15" ht="12.75">
      <c r="A63" s="8" t="s">
        <v>7</v>
      </c>
      <c r="B63" s="3">
        <v>0</v>
      </c>
      <c r="C63" s="4">
        <v>0</v>
      </c>
      <c r="E63" s="8" t="s">
        <v>7</v>
      </c>
      <c r="F63" s="3">
        <v>0</v>
      </c>
      <c r="G63" s="4">
        <v>0</v>
      </c>
      <c r="I63" s="8" t="s">
        <v>7</v>
      </c>
      <c r="J63" s="3">
        <v>0</v>
      </c>
      <c r="K63" s="4">
        <v>0</v>
      </c>
      <c r="M63" s="8" t="s">
        <v>51</v>
      </c>
      <c r="N63" s="14">
        <v>0</v>
      </c>
      <c r="O63" s="4">
        <v>0</v>
      </c>
    </row>
    <row r="64" spans="1:15" ht="12.75">
      <c r="A64" s="8" t="s">
        <v>8</v>
      </c>
      <c r="B64" s="9">
        <v>0.8</v>
      </c>
      <c r="C64" s="4">
        <v>32579.74</v>
      </c>
      <c r="E64" s="8" t="s">
        <v>8</v>
      </c>
      <c r="F64" s="9">
        <v>0.8</v>
      </c>
      <c r="G64" s="4">
        <v>0</v>
      </c>
      <c r="I64" s="8" t="s">
        <v>8</v>
      </c>
      <c r="J64" s="9">
        <v>0.8</v>
      </c>
      <c r="K64" s="4">
        <v>0</v>
      </c>
      <c r="M64" s="8" t="s">
        <v>26</v>
      </c>
      <c r="N64" s="3"/>
      <c r="O64" s="4">
        <v>0</v>
      </c>
    </row>
    <row r="65" spans="1:15" ht="12.75">
      <c r="A65" s="8" t="s">
        <v>30</v>
      </c>
      <c r="B65" s="9">
        <v>1.05</v>
      </c>
      <c r="C65" s="4">
        <v>2714.25</v>
      </c>
      <c r="E65" s="8" t="s">
        <v>30</v>
      </c>
      <c r="F65" s="9">
        <v>1.05</v>
      </c>
      <c r="G65" s="4">
        <v>0</v>
      </c>
      <c r="I65" s="8" t="s">
        <v>30</v>
      </c>
      <c r="J65" s="9">
        <v>1.05</v>
      </c>
      <c r="K65" s="4">
        <v>0</v>
      </c>
      <c r="M65" s="10" t="s">
        <v>15</v>
      </c>
      <c r="N65" s="3"/>
      <c r="O65" s="4">
        <v>1741.02</v>
      </c>
    </row>
    <row r="66" spans="1:15" ht="12.75">
      <c r="A66" s="8" t="s">
        <v>24</v>
      </c>
      <c r="B66" s="3"/>
      <c r="C66" s="4">
        <v>0</v>
      </c>
      <c r="E66" s="8" t="s">
        <v>24</v>
      </c>
      <c r="F66" s="3"/>
      <c r="G66" s="4">
        <v>0</v>
      </c>
      <c r="I66" s="8" t="s">
        <v>24</v>
      </c>
      <c r="J66" s="3"/>
      <c r="K66" s="4">
        <v>0</v>
      </c>
      <c r="M66" s="8" t="s">
        <v>17</v>
      </c>
      <c r="N66" s="3"/>
      <c r="O66" s="4">
        <v>227</v>
      </c>
    </row>
    <row r="67" spans="1:15" ht="12.75">
      <c r="A67" s="8" t="s">
        <v>9</v>
      </c>
      <c r="B67" s="3"/>
      <c r="C67" s="4">
        <f>C64</f>
        <v>32579.74</v>
      </c>
      <c r="E67" s="8" t="s">
        <v>9</v>
      </c>
      <c r="F67" s="3"/>
      <c r="G67" s="4">
        <f>G64</f>
        <v>0</v>
      </c>
      <c r="I67" s="8" t="s">
        <v>9</v>
      </c>
      <c r="J67" s="3"/>
      <c r="K67" s="4">
        <f>K64</f>
        <v>0</v>
      </c>
      <c r="M67" s="10" t="s">
        <v>19</v>
      </c>
      <c r="N67" s="3"/>
      <c r="O67" s="4">
        <v>1514.02</v>
      </c>
    </row>
    <row r="68" spans="1:15" ht="12.75">
      <c r="A68" s="8" t="s">
        <v>25</v>
      </c>
      <c r="B68" s="3"/>
      <c r="C68" s="4">
        <v>0</v>
      </c>
      <c r="E68" s="8" t="s">
        <v>25</v>
      </c>
      <c r="F68" s="3"/>
      <c r="G68" s="4">
        <v>0</v>
      </c>
      <c r="I68" s="8" t="s">
        <v>25</v>
      </c>
      <c r="J68" s="3"/>
      <c r="K68" s="4">
        <v>0</v>
      </c>
      <c r="M68" s="10" t="s">
        <v>20</v>
      </c>
      <c r="N68" s="9">
        <v>0.3</v>
      </c>
      <c r="O68" s="4">
        <v>522.31</v>
      </c>
    </row>
    <row r="69" spans="1:15" ht="12.75">
      <c r="A69" s="8" t="s">
        <v>26</v>
      </c>
      <c r="B69" s="3"/>
      <c r="C69" s="4">
        <v>0</v>
      </c>
      <c r="E69" s="8" t="s">
        <v>26</v>
      </c>
      <c r="F69" s="3"/>
      <c r="G69" s="4">
        <v>0</v>
      </c>
      <c r="I69" s="8" t="s">
        <v>26</v>
      </c>
      <c r="J69" s="3"/>
      <c r="K69" s="4">
        <v>0</v>
      </c>
      <c r="M69" s="8" t="s">
        <v>17</v>
      </c>
      <c r="N69" s="3"/>
      <c r="O69" s="4">
        <v>68</v>
      </c>
    </row>
    <row r="70" spans="1:15" ht="12.75">
      <c r="A70" s="8" t="s">
        <v>13</v>
      </c>
      <c r="B70" s="3"/>
      <c r="C70" s="4">
        <v>0</v>
      </c>
      <c r="E70" s="8" t="s">
        <v>13</v>
      </c>
      <c r="F70" s="3"/>
      <c r="G70" s="4">
        <v>0</v>
      </c>
      <c r="I70" s="8" t="s">
        <v>13</v>
      </c>
      <c r="J70" s="3"/>
      <c r="K70" s="4">
        <v>0</v>
      </c>
      <c r="M70" s="12" t="s">
        <v>19</v>
      </c>
      <c r="N70" s="2"/>
      <c r="O70" s="5">
        <v>454.31</v>
      </c>
    </row>
    <row r="71" spans="1:11" ht="12.75">
      <c r="A71" s="8" t="s">
        <v>27</v>
      </c>
      <c r="B71" s="3"/>
      <c r="C71" s="4">
        <f>C57</f>
        <v>2585</v>
      </c>
      <c r="E71" s="8" t="s">
        <v>27</v>
      </c>
      <c r="F71" s="3"/>
      <c r="G71" s="4">
        <f>G57</f>
        <v>0</v>
      </c>
      <c r="I71" s="8" t="s">
        <v>27</v>
      </c>
      <c r="J71" s="3"/>
      <c r="K71" s="4">
        <f>K57</f>
        <v>0</v>
      </c>
    </row>
    <row r="72" spans="1:11" ht="12.75">
      <c r="A72" s="10" t="s">
        <v>15</v>
      </c>
      <c r="B72" s="11"/>
      <c r="C72" s="4">
        <v>27684.08</v>
      </c>
      <c r="E72" s="10" t="s">
        <v>15</v>
      </c>
      <c r="F72" s="11"/>
      <c r="G72" s="4">
        <v>32955</v>
      </c>
      <c r="I72" s="10" t="s">
        <v>15</v>
      </c>
      <c r="J72" s="11"/>
      <c r="K72" s="4">
        <v>22000</v>
      </c>
    </row>
    <row r="73" spans="1:11" ht="12.75">
      <c r="A73" s="8" t="s">
        <v>16</v>
      </c>
      <c r="B73" s="3"/>
      <c r="C73" s="4">
        <v>0</v>
      </c>
      <c r="E73" s="8" t="s">
        <v>16</v>
      </c>
      <c r="F73" s="3"/>
      <c r="G73" s="4">
        <v>0</v>
      </c>
      <c r="I73" s="8" t="s">
        <v>16</v>
      </c>
      <c r="J73" s="3"/>
      <c r="K73" s="4">
        <v>0</v>
      </c>
    </row>
    <row r="74" spans="1:11" ht="12.75">
      <c r="A74" s="8" t="s">
        <v>17</v>
      </c>
      <c r="B74" s="3"/>
      <c r="C74" s="4">
        <v>3599</v>
      </c>
      <c r="E74" s="8" t="s">
        <v>17</v>
      </c>
      <c r="F74" s="3"/>
      <c r="G74" s="4">
        <v>4284</v>
      </c>
      <c r="I74" s="8" t="s">
        <v>17</v>
      </c>
      <c r="J74" s="3"/>
      <c r="K74" s="4">
        <v>2860</v>
      </c>
    </row>
    <row r="75" spans="1:11" ht="12.75">
      <c r="A75" s="8" t="s">
        <v>18</v>
      </c>
      <c r="B75" s="3"/>
      <c r="C75" s="4">
        <v>0</v>
      </c>
      <c r="E75" s="8" t="s">
        <v>18</v>
      </c>
      <c r="F75" s="3"/>
      <c r="G75" s="4">
        <v>0</v>
      </c>
      <c r="I75" s="8" t="s">
        <v>18</v>
      </c>
      <c r="J75" s="3"/>
      <c r="K75" s="4">
        <v>0</v>
      </c>
    </row>
    <row r="76" spans="1:11" ht="12.75">
      <c r="A76" s="10" t="s">
        <v>19</v>
      </c>
      <c r="B76" s="3"/>
      <c r="C76" s="4">
        <v>24085.08</v>
      </c>
      <c r="E76" s="10" t="s">
        <v>19</v>
      </c>
      <c r="F76" s="3"/>
      <c r="G76" s="4">
        <v>28671</v>
      </c>
      <c r="I76" s="10" t="s">
        <v>19</v>
      </c>
      <c r="J76" s="3"/>
      <c r="K76" s="4">
        <v>19140</v>
      </c>
    </row>
    <row r="77" spans="1:11" ht="12.75">
      <c r="A77" s="10" t="s">
        <v>20</v>
      </c>
      <c r="B77" s="9">
        <v>0.3</v>
      </c>
      <c r="C77" s="4">
        <v>8305.22</v>
      </c>
      <c r="E77" s="10" t="s">
        <v>20</v>
      </c>
      <c r="F77" s="9">
        <v>0.3</v>
      </c>
      <c r="G77" s="4">
        <v>0</v>
      </c>
      <c r="I77" s="10" t="s">
        <v>20</v>
      </c>
      <c r="J77" s="9">
        <v>0.3</v>
      </c>
      <c r="K77" s="4">
        <v>0</v>
      </c>
    </row>
    <row r="78" spans="1:11" ht="12.75">
      <c r="A78" s="8" t="s">
        <v>16</v>
      </c>
      <c r="B78" s="3"/>
      <c r="C78" s="4">
        <v>0</v>
      </c>
      <c r="E78" s="8" t="s">
        <v>16</v>
      </c>
      <c r="F78" s="3"/>
      <c r="G78" s="4">
        <v>0</v>
      </c>
      <c r="I78" s="8" t="s">
        <v>16</v>
      </c>
      <c r="J78" s="3"/>
      <c r="K78" s="4">
        <v>0</v>
      </c>
    </row>
    <row r="79" spans="1:11" ht="12.75">
      <c r="A79" s="8" t="s">
        <v>17</v>
      </c>
      <c r="B79" s="3"/>
      <c r="C79" s="4">
        <v>0</v>
      </c>
      <c r="E79" s="8" t="s">
        <v>17</v>
      </c>
      <c r="F79" s="3"/>
      <c r="G79" s="4">
        <v>0</v>
      </c>
      <c r="I79" s="8" t="s">
        <v>17</v>
      </c>
      <c r="J79" s="3"/>
      <c r="K79" s="4">
        <v>0</v>
      </c>
    </row>
    <row r="80" spans="1:11" ht="12.75">
      <c r="A80" s="12" t="s">
        <v>19</v>
      </c>
      <c r="B80" s="2"/>
      <c r="C80" s="5">
        <v>0</v>
      </c>
      <c r="E80" s="12" t="s">
        <v>19</v>
      </c>
      <c r="F80" s="2"/>
      <c r="G80" s="5">
        <v>0</v>
      </c>
      <c r="I80" s="12" t="s">
        <v>19</v>
      </c>
      <c r="J80" s="2"/>
      <c r="K80" s="5">
        <v>0</v>
      </c>
    </row>
    <row r="82" spans="1:3" ht="12.75">
      <c r="A82" s="13" t="s">
        <v>52</v>
      </c>
      <c r="B82" s="6"/>
      <c r="C82" s="7"/>
    </row>
    <row r="83" spans="1:3" ht="12.75">
      <c r="A83" s="8"/>
      <c r="B83" s="3"/>
      <c r="C83" s="4"/>
    </row>
    <row r="84" spans="1:3" ht="12.75">
      <c r="A84" s="8" t="s">
        <v>1</v>
      </c>
      <c r="B84" s="11">
        <v>2585</v>
      </c>
      <c r="C84" s="4">
        <v>2585</v>
      </c>
    </row>
    <row r="85" spans="1:3" ht="12.75">
      <c r="A85" s="8" t="s">
        <v>2</v>
      </c>
      <c r="B85" s="3">
        <v>1640</v>
      </c>
      <c r="C85" s="4">
        <v>1640</v>
      </c>
    </row>
    <row r="86" spans="1:3" ht="12.75">
      <c r="A86" s="8" t="s">
        <v>3</v>
      </c>
      <c r="B86" s="9">
        <v>0.25</v>
      </c>
      <c r="C86" s="4">
        <v>1056.25</v>
      </c>
    </row>
    <row r="87" spans="1:3" ht="12.75">
      <c r="A87" s="8" t="s">
        <v>44</v>
      </c>
      <c r="B87" s="9"/>
      <c r="C87" s="4">
        <v>0</v>
      </c>
    </row>
    <row r="88" spans="1:3" ht="12.75">
      <c r="A88" s="8" t="s">
        <v>51</v>
      </c>
      <c r="B88" s="14">
        <v>0</v>
      </c>
      <c r="C88" s="4">
        <v>0</v>
      </c>
    </row>
    <row r="89" spans="1:3" ht="12.75">
      <c r="A89" s="8" t="s">
        <v>6</v>
      </c>
      <c r="B89" s="3">
        <v>0</v>
      </c>
      <c r="C89" s="4">
        <v>0</v>
      </c>
    </row>
    <row r="90" spans="1:3" ht="12.75">
      <c r="A90" s="8" t="s">
        <v>7</v>
      </c>
      <c r="B90" s="3">
        <v>0</v>
      </c>
      <c r="C90" s="4">
        <v>0</v>
      </c>
    </row>
    <row r="91" spans="1:3" ht="12.75">
      <c r="A91" s="8" t="s">
        <v>8</v>
      </c>
      <c r="B91" s="9">
        <v>0.8</v>
      </c>
      <c r="C91" s="4">
        <v>10999.4</v>
      </c>
    </row>
    <row r="92" spans="1:3" ht="12.75">
      <c r="A92" s="8" t="s">
        <v>30</v>
      </c>
      <c r="B92" s="9">
        <v>1.05</v>
      </c>
      <c r="C92" s="4">
        <v>2714.25</v>
      </c>
    </row>
    <row r="93" spans="1:3" ht="12.75">
      <c r="A93" s="8" t="s">
        <v>24</v>
      </c>
      <c r="B93" s="3"/>
      <c r="C93" s="4">
        <v>3168.75</v>
      </c>
    </row>
    <row r="94" spans="1:3" ht="12.75">
      <c r="A94" s="8" t="s">
        <v>9</v>
      </c>
      <c r="B94" s="3"/>
      <c r="C94" s="4">
        <f>C91</f>
        <v>10999.4</v>
      </c>
    </row>
    <row r="95" spans="1:3" ht="12.75">
      <c r="A95" s="8" t="s">
        <v>25</v>
      </c>
      <c r="B95" s="3"/>
      <c r="C95" s="4">
        <v>0</v>
      </c>
    </row>
    <row r="96" spans="1:3" ht="12.75">
      <c r="A96" s="8" t="s">
        <v>26</v>
      </c>
      <c r="B96" s="3"/>
      <c r="C96" s="4">
        <v>0</v>
      </c>
    </row>
    <row r="97" spans="1:3" ht="12.75">
      <c r="A97" s="8" t="s">
        <v>13</v>
      </c>
      <c r="B97" s="3"/>
      <c r="C97" s="4">
        <v>0</v>
      </c>
    </row>
    <row r="98" spans="1:3" ht="12.75">
      <c r="A98" s="8" t="s">
        <v>27</v>
      </c>
      <c r="B98" s="3"/>
      <c r="C98" s="4">
        <f>C84</f>
        <v>2585</v>
      </c>
    </row>
    <row r="99" spans="1:3" ht="12.75">
      <c r="A99" s="10" t="s">
        <v>15</v>
      </c>
      <c r="B99" s="11"/>
      <c r="C99" s="4">
        <v>35748.05</v>
      </c>
    </row>
    <row r="100" spans="1:3" ht="12.75">
      <c r="A100" s="8" t="s">
        <v>17</v>
      </c>
      <c r="B100" s="3"/>
      <c r="C100" s="4">
        <v>4647</v>
      </c>
    </row>
    <row r="101" spans="1:3" ht="12.75">
      <c r="A101" s="10" t="s">
        <v>19</v>
      </c>
      <c r="B101" s="3"/>
      <c r="C101" s="4">
        <v>31101.05</v>
      </c>
    </row>
    <row r="102" spans="1:3" ht="12.75">
      <c r="A102" s="10" t="s">
        <v>20</v>
      </c>
      <c r="B102" s="9">
        <v>0.3</v>
      </c>
      <c r="C102" s="4">
        <v>10724.42</v>
      </c>
    </row>
    <row r="103" spans="1:3" ht="12.75">
      <c r="A103" s="8" t="s">
        <v>17</v>
      </c>
      <c r="B103" s="3"/>
      <c r="C103" s="4">
        <v>1394</v>
      </c>
    </row>
    <row r="104" spans="1:3" ht="12.75">
      <c r="A104" s="12" t="s">
        <v>19</v>
      </c>
      <c r="B104" s="2"/>
      <c r="C104" s="5">
        <v>9330.42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A13">
      <selection activeCell="O23" sqref="O23"/>
    </sheetView>
  </sheetViews>
  <sheetFormatPr defaultColWidth="9.00390625" defaultRowHeight="12.75"/>
  <cols>
    <col min="1" max="1" width="15.25390625" style="0" bestFit="1" customWidth="1"/>
    <col min="5" max="5" width="15.125" style="0" bestFit="1" customWidth="1"/>
    <col min="9" max="9" width="16.75390625" style="0" bestFit="1" customWidth="1"/>
    <col min="13" max="13" width="15.125" style="0" bestFit="1" customWidth="1"/>
  </cols>
  <sheetData>
    <row r="2" spans="1:15" ht="12.75">
      <c r="A2" s="13" t="s">
        <v>53</v>
      </c>
      <c r="B2" s="6"/>
      <c r="C2" s="7"/>
      <c r="E2" s="13" t="s">
        <v>54</v>
      </c>
      <c r="F2" s="6"/>
      <c r="G2" s="7"/>
      <c r="I2" s="13" t="s">
        <v>55</v>
      </c>
      <c r="J2" s="6"/>
      <c r="K2" s="7"/>
      <c r="M2" s="13" t="s">
        <v>56</v>
      </c>
      <c r="N2" s="6"/>
      <c r="O2" s="7"/>
    </row>
    <row r="3" spans="1:15" ht="12.75">
      <c r="A3" s="8"/>
      <c r="B3" s="3"/>
      <c r="C3" s="4"/>
      <c r="E3" s="8"/>
      <c r="F3" s="3"/>
      <c r="G3" s="4"/>
      <c r="I3" s="8"/>
      <c r="J3" s="3"/>
      <c r="K3" s="4"/>
      <c r="M3" s="8"/>
      <c r="N3" s="3"/>
      <c r="O3" s="4"/>
    </row>
    <row r="4" spans="1:16" ht="12.75">
      <c r="A4" s="8" t="s">
        <v>1</v>
      </c>
      <c r="B4" s="11">
        <v>2585</v>
      </c>
      <c r="C4" s="4">
        <v>2585</v>
      </c>
      <c r="D4" s="1"/>
      <c r="E4" s="8" t="s">
        <v>1</v>
      </c>
      <c r="F4" s="11">
        <v>2585</v>
      </c>
      <c r="G4" s="4">
        <v>2585</v>
      </c>
      <c r="H4" s="1"/>
      <c r="I4" s="8" t="s">
        <v>1</v>
      </c>
      <c r="J4" s="11">
        <v>2585</v>
      </c>
      <c r="K4" s="4">
        <v>2585</v>
      </c>
      <c r="L4" s="1"/>
      <c r="M4" s="8" t="s">
        <v>1</v>
      </c>
      <c r="N4" s="11">
        <v>2585</v>
      </c>
      <c r="O4" s="4">
        <v>2585</v>
      </c>
      <c r="P4" s="1"/>
    </row>
    <row r="5" spans="1:16" ht="12.75">
      <c r="A5" s="8" t="s">
        <v>2</v>
      </c>
      <c r="B5" s="3">
        <v>1640</v>
      </c>
      <c r="C5" s="4">
        <v>1640</v>
      </c>
      <c r="D5" s="1"/>
      <c r="E5" s="8" t="s">
        <v>2</v>
      </c>
      <c r="F5" s="3">
        <v>1640</v>
      </c>
      <c r="G5" s="4">
        <v>1640</v>
      </c>
      <c r="H5" s="1"/>
      <c r="I5" s="8" t="s">
        <v>2</v>
      </c>
      <c r="J5" s="3">
        <v>1640</v>
      </c>
      <c r="K5" s="4">
        <v>1640</v>
      </c>
      <c r="L5" s="1"/>
      <c r="M5" s="8" t="s">
        <v>2</v>
      </c>
      <c r="N5" s="3">
        <v>1640</v>
      </c>
      <c r="O5" s="4">
        <v>1640</v>
      </c>
      <c r="P5" s="1"/>
    </row>
    <row r="6" spans="1:16" ht="12.75">
      <c r="A6" s="8" t="s">
        <v>3</v>
      </c>
      <c r="B6" s="9">
        <v>0.25</v>
      </c>
      <c r="C6" s="4">
        <v>1056.25</v>
      </c>
      <c r="D6" s="1"/>
      <c r="E6" s="8" t="s">
        <v>3</v>
      </c>
      <c r="F6" s="9">
        <v>0.25</v>
      </c>
      <c r="G6" s="4">
        <v>1056.25</v>
      </c>
      <c r="H6" s="1"/>
      <c r="I6" s="8" t="s">
        <v>3</v>
      </c>
      <c r="J6" s="9">
        <v>0.25</v>
      </c>
      <c r="K6" s="4">
        <v>1056.25</v>
      </c>
      <c r="L6" s="1"/>
      <c r="M6" s="8" t="s">
        <v>3</v>
      </c>
      <c r="N6" s="9">
        <v>0.25</v>
      </c>
      <c r="O6" s="4">
        <v>1056.25</v>
      </c>
      <c r="P6" s="1"/>
    </row>
    <row r="7" spans="1:15" ht="12.75">
      <c r="A7" s="8" t="s">
        <v>6</v>
      </c>
      <c r="B7" s="3">
        <v>66</v>
      </c>
      <c r="C7" s="4">
        <v>533.32</v>
      </c>
      <c r="E7" s="8" t="s">
        <v>6</v>
      </c>
      <c r="F7" s="3">
        <v>62</v>
      </c>
      <c r="G7" s="4">
        <v>764.02</v>
      </c>
      <c r="I7" s="8" t="s">
        <v>6</v>
      </c>
      <c r="J7" s="3">
        <v>56</v>
      </c>
      <c r="K7" s="4">
        <v>548.41</v>
      </c>
      <c r="M7" s="8" t="s">
        <v>6</v>
      </c>
      <c r="N7" s="3">
        <v>66</v>
      </c>
      <c r="O7" s="4">
        <v>554.53</v>
      </c>
    </row>
    <row r="8" spans="1:16" ht="12.75">
      <c r="A8" s="8" t="s">
        <v>7</v>
      </c>
      <c r="B8" s="3">
        <v>0</v>
      </c>
      <c r="C8" s="4">
        <v>0</v>
      </c>
      <c r="D8" s="1"/>
      <c r="E8" s="8" t="s">
        <v>7</v>
      </c>
      <c r="F8" s="3">
        <v>32</v>
      </c>
      <c r="G8" s="4">
        <v>1126.67</v>
      </c>
      <c r="H8" s="1"/>
      <c r="I8" s="8" t="s">
        <v>7</v>
      </c>
      <c r="J8" s="3">
        <v>0</v>
      </c>
      <c r="K8" s="4">
        <v>0</v>
      </c>
      <c r="L8" s="1"/>
      <c r="M8" s="8" t="s">
        <v>7</v>
      </c>
      <c r="N8" s="3">
        <v>0</v>
      </c>
      <c r="O8" s="4">
        <v>0</v>
      </c>
      <c r="P8" s="1"/>
    </row>
    <row r="9" spans="1:16" ht="12.75">
      <c r="A9" s="8" t="s">
        <v>30</v>
      </c>
      <c r="B9" s="9">
        <v>1.05</v>
      </c>
      <c r="C9" s="4">
        <v>2714.25</v>
      </c>
      <c r="D9" s="1"/>
      <c r="E9" s="8" t="s">
        <v>30</v>
      </c>
      <c r="F9" s="9">
        <v>1.05</v>
      </c>
      <c r="G9" s="4">
        <v>2714.25</v>
      </c>
      <c r="H9" s="1"/>
      <c r="I9" s="8" t="s">
        <v>30</v>
      </c>
      <c r="J9" s="9">
        <v>1.05</v>
      </c>
      <c r="K9" s="4">
        <v>2714.25</v>
      </c>
      <c r="L9" s="1"/>
      <c r="M9" s="8" t="s">
        <v>30</v>
      </c>
      <c r="N9" s="9">
        <v>1.05</v>
      </c>
      <c r="O9" s="4">
        <v>2714.25</v>
      </c>
      <c r="P9" s="1"/>
    </row>
    <row r="10" spans="1:16" ht="12.75">
      <c r="A10" s="8" t="s">
        <v>27</v>
      </c>
      <c r="B10" s="3"/>
      <c r="C10" s="4">
        <f>C4</f>
        <v>2585</v>
      </c>
      <c r="D10" s="1"/>
      <c r="E10" s="8" t="s">
        <v>27</v>
      </c>
      <c r="F10" s="3"/>
      <c r="G10" s="4">
        <f>G4</f>
        <v>2585</v>
      </c>
      <c r="H10" s="1"/>
      <c r="I10" s="8" t="s">
        <v>27</v>
      </c>
      <c r="J10" s="3"/>
      <c r="K10" s="4">
        <f>K4</f>
        <v>2585</v>
      </c>
      <c r="L10" s="1"/>
      <c r="M10" s="8" t="s">
        <v>27</v>
      </c>
      <c r="N10" s="3"/>
      <c r="O10" s="4">
        <f>O4</f>
        <v>2585</v>
      </c>
      <c r="P10" s="1"/>
    </row>
    <row r="11" spans="1:16" ht="12.75">
      <c r="A11" s="8" t="s">
        <v>24</v>
      </c>
      <c r="B11" s="3"/>
      <c r="C11" s="4">
        <v>0</v>
      </c>
      <c r="D11" s="1"/>
      <c r="E11" s="8" t="s">
        <v>24</v>
      </c>
      <c r="F11" s="3"/>
      <c r="G11" s="4">
        <v>0</v>
      </c>
      <c r="H11" s="1"/>
      <c r="I11" s="8" t="s">
        <v>24</v>
      </c>
      <c r="J11" s="3"/>
      <c r="K11" s="4">
        <v>3168.75</v>
      </c>
      <c r="L11" s="1"/>
      <c r="M11" s="8" t="s">
        <v>24</v>
      </c>
      <c r="N11" s="3"/>
      <c r="O11" s="4">
        <v>0</v>
      </c>
      <c r="P11" s="1"/>
    </row>
    <row r="12" spans="1:16" ht="12.75">
      <c r="A12" s="8" t="s">
        <v>13</v>
      </c>
      <c r="B12" s="3"/>
      <c r="C12" s="4">
        <v>0</v>
      </c>
      <c r="D12" s="1"/>
      <c r="E12" s="8" t="s">
        <v>13</v>
      </c>
      <c r="F12" s="3"/>
      <c r="G12" s="4">
        <v>0</v>
      </c>
      <c r="H12" s="1"/>
      <c r="I12" s="8" t="s">
        <v>13</v>
      </c>
      <c r="J12" s="3"/>
      <c r="K12" s="4">
        <v>0</v>
      </c>
      <c r="L12" s="1"/>
      <c r="M12" s="8" t="s">
        <v>13</v>
      </c>
      <c r="N12" s="3"/>
      <c r="O12" s="4">
        <v>0</v>
      </c>
      <c r="P12" s="1"/>
    </row>
    <row r="13" spans="1:16" ht="12.75">
      <c r="A13" s="8" t="s">
        <v>26</v>
      </c>
      <c r="B13" s="3"/>
      <c r="C13" s="4">
        <v>0</v>
      </c>
      <c r="D13" s="1"/>
      <c r="E13" s="8" t="s">
        <v>26</v>
      </c>
      <c r="F13" s="3"/>
      <c r="G13" s="4">
        <v>0</v>
      </c>
      <c r="H13" s="1"/>
      <c r="I13" s="8" t="s">
        <v>26</v>
      </c>
      <c r="J13" s="3"/>
      <c r="K13" s="4">
        <v>0</v>
      </c>
      <c r="L13" s="1"/>
      <c r="M13" s="8" t="s">
        <v>26</v>
      </c>
      <c r="N13" s="3"/>
      <c r="O13" s="4">
        <v>0</v>
      </c>
      <c r="P13" s="1"/>
    </row>
    <row r="14" spans="1:16" ht="12.75">
      <c r="A14" s="8" t="s">
        <v>51</v>
      </c>
      <c r="B14" s="3"/>
      <c r="C14" s="4">
        <v>0</v>
      </c>
      <c r="D14" s="1"/>
      <c r="E14" s="8" t="s">
        <v>51</v>
      </c>
      <c r="F14" s="3"/>
      <c r="G14" s="4">
        <v>0</v>
      </c>
      <c r="H14" s="1"/>
      <c r="I14" s="8" t="s">
        <v>51</v>
      </c>
      <c r="J14" s="3"/>
      <c r="K14" s="4">
        <v>0</v>
      </c>
      <c r="L14" s="1"/>
      <c r="M14" s="8" t="s">
        <v>51</v>
      </c>
      <c r="N14" s="3"/>
      <c r="O14" s="4">
        <v>0</v>
      </c>
      <c r="P14" s="1"/>
    </row>
    <row r="15" spans="1:16" ht="12.75">
      <c r="A15" s="8" t="s">
        <v>8</v>
      </c>
      <c r="B15" s="9">
        <v>0.8</v>
      </c>
      <c r="C15" s="4">
        <v>8891.06</v>
      </c>
      <c r="D15" s="1"/>
      <c r="E15" s="8" t="s">
        <v>8</v>
      </c>
      <c r="F15" s="9">
        <v>0.8</v>
      </c>
      <c r="G15" s="4">
        <v>9976.95</v>
      </c>
      <c r="H15" s="1"/>
      <c r="I15" s="8" t="s">
        <v>8</v>
      </c>
      <c r="J15" s="9">
        <v>0.8</v>
      </c>
      <c r="K15" s="4">
        <v>11438.13</v>
      </c>
      <c r="L15" s="1"/>
      <c r="M15" s="8" t="s">
        <v>8</v>
      </c>
      <c r="N15" s="9">
        <v>0.8</v>
      </c>
      <c r="O15" s="4">
        <v>8908.02</v>
      </c>
      <c r="P15" s="1"/>
    </row>
    <row r="16" spans="1:16" ht="12.75">
      <c r="A16" s="8" t="s">
        <v>9</v>
      </c>
      <c r="B16" s="3"/>
      <c r="C16" s="4">
        <f>C15</f>
        <v>8891.06</v>
      </c>
      <c r="D16" s="1"/>
      <c r="E16" s="8" t="s">
        <v>9</v>
      </c>
      <c r="F16" s="3"/>
      <c r="G16" s="4">
        <f>G15</f>
        <v>9976.95</v>
      </c>
      <c r="H16" s="1"/>
      <c r="I16" s="8" t="s">
        <v>9</v>
      </c>
      <c r="J16" s="3"/>
      <c r="K16" s="4">
        <f>K15</f>
        <v>11438.13</v>
      </c>
      <c r="L16" s="1"/>
      <c r="M16" s="8" t="s">
        <v>9</v>
      </c>
      <c r="N16" s="3"/>
      <c r="O16" s="4">
        <f>O15</f>
        <v>8908.02</v>
      </c>
      <c r="P16" s="1"/>
    </row>
    <row r="17" spans="1:16" ht="12.75">
      <c r="A17" s="10" t="s">
        <v>15</v>
      </c>
      <c r="B17" s="11"/>
      <c r="C17" s="15">
        <v>28895.94</v>
      </c>
      <c r="D17" s="1"/>
      <c r="E17" s="10" t="s">
        <v>15</v>
      </c>
      <c r="F17" s="11"/>
      <c r="G17" s="15">
        <v>32425.09</v>
      </c>
      <c r="H17" s="1"/>
      <c r="I17" s="10" t="s">
        <v>15</v>
      </c>
      <c r="J17" s="11"/>
      <c r="K17" s="15">
        <v>37173.92</v>
      </c>
      <c r="L17" s="1"/>
      <c r="M17" s="10" t="s">
        <v>15</v>
      </c>
      <c r="N17" s="11"/>
      <c r="O17" s="15">
        <v>28951.07</v>
      </c>
      <c r="P17" s="1"/>
    </row>
    <row r="18" spans="1:16" ht="12.75">
      <c r="A18" s="8" t="s">
        <v>17</v>
      </c>
      <c r="B18" s="3"/>
      <c r="C18" s="4">
        <v>3756</v>
      </c>
      <c r="D18" s="1"/>
      <c r="E18" s="8" t="s">
        <v>17</v>
      </c>
      <c r="F18" s="3"/>
      <c r="G18" s="4">
        <v>4215</v>
      </c>
      <c r="H18" s="1"/>
      <c r="I18" s="8" t="s">
        <v>17</v>
      </c>
      <c r="J18" s="3"/>
      <c r="K18" s="4">
        <v>4833</v>
      </c>
      <c r="L18" s="1"/>
      <c r="M18" s="8" t="s">
        <v>17</v>
      </c>
      <c r="N18" s="3"/>
      <c r="O18" s="4">
        <v>3764</v>
      </c>
      <c r="P18" s="1"/>
    </row>
    <row r="19" spans="1:16" ht="12.75">
      <c r="A19" s="10" t="s">
        <v>19</v>
      </c>
      <c r="B19" s="3"/>
      <c r="C19" s="15">
        <v>25139</v>
      </c>
      <c r="D19" s="1"/>
      <c r="E19" s="10" t="s">
        <v>19</v>
      </c>
      <c r="F19" s="3"/>
      <c r="G19" s="15">
        <v>28210.09</v>
      </c>
      <c r="H19" s="1"/>
      <c r="I19" s="10" t="s">
        <v>19</v>
      </c>
      <c r="J19" s="3"/>
      <c r="K19" s="15">
        <v>32340.92</v>
      </c>
      <c r="L19" s="1"/>
      <c r="M19" s="10" t="s">
        <v>19</v>
      </c>
      <c r="N19" s="3"/>
      <c r="O19" s="15">
        <v>25187.07</v>
      </c>
      <c r="P19" s="1"/>
    </row>
    <row r="20" spans="1:15" ht="12.75">
      <c r="A20" s="10" t="s">
        <v>20</v>
      </c>
      <c r="B20" s="9">
        <v>0.3</v>
      </c>
      <c r="C20" s="15">
        <v>8668.78</v>
      </c>
      <c r="E20" s="10" t="s">
        <v>20</v>
      </c>
      <c r="F20" s="9">
        <v>0.3</v>
      </c>
      <c r="G20" s="15">
        <v>9727.53</v>
      </c>
      <c r="I20" s="10" t="s">
        <v>20</v>
      </c>
      <c r="J20" s="9">
        <v>0.3</v>
      </c>
      <c r="K20" s="15">
        <v>11152.18</v>
      </c>
      <c r="M20" s="10" t="s">
        <v>20</v>
      </c>
      <c r="N20" s="9">
        <v>0.3</v>
      </c>
      <c r="O20" s="15">
        <v>8685.32</v>
      </c>
    </row>
    <row r="21" spans="1:15" ht="12.75">
      <c r="A21" s="8" t="s">
        <v>17</v>
      </c>
      <c r="B21" s="3"/>
      <c r="C21" s="4">
        <v>1127</v>
      </c>
      <c r="E21" s="8" t="s">
        <v>17</v>
      </c>
      <c r="F21" s="3"/>
      <c r="G21" s="4">
        <v>1265</v>
      </c>
      <c r="I21" s="8" t="s">
        <v>17</v>
      </c>
      <c r="J21" s="3"/>
      <c r="K21" s="4">
        <v>1450</v>
      </c>
      <c r="M21" s="8" t="s">
        <v>17</v>
      </c>
      <c r="N21" s="3"/>
      <c r="O21" s="4">
        <v>1129</v>
      </c>
    </row>
    <row r="22" spans="1:15" ht="12.75">
      <c r="A22" s="12" t="s">
        <v>19</v>
      </c>
      <c r="B22" s="2"/>
      <c r="C22" s="16">
        <v>7541.78</v>
      </c>
      <c r="E22" s="12" t="s">
        <v>19</v>
      </c>
      <c r="F22" s="2"/>
      <c r="G22" s="16">
        <v>8462.53</v>
      </c>
      <c r="I22" s="12" t="s">
        <v>19</v>
      </c>
      <c r="J22" s="2"/>
      <c r="K22" s="16">
        <v>9702.18</v>
      </c>
      <c r="M22" s="12" t="s">
        <v>19</v>
      </c>
      <c r="N22" s="2"/>
      <c r="O22" s="16">
        <v>7556.32</v>
      </c>
    </row>
    <row r="23" spans="3:16" ht="12.75">
      <c r="C23" s="1">
        <f>C19+C22</f>
        <v>32680.78</v>
      </c>
      <c r="D23" s="1"/>
      <c r="G23" s="1"/>
      <c r="H23" s="1"/>
      <c r="K23" s="1"/>
      <c r="L23" s="1"/>
      <c r="O23" s="1"/>
      <c r="P23" s="1"/>
    </row>
    <row r="24" spans="4:16" ht="12.75">
      <c r="D24" s="1"/>
      <c r="H24" s="1"/>
      <c r="L24" s="1"/>
      <c r="P24" s="1"/>
    </row>
    <row r="26" spans="1:7" ht="12.75">
      <c r="A26" s="13" t="s">
        <v>57</v>
      </c>
      <c r="B26" s="6"/>
      <c r="C26" s="7"/>
      <c r="E26" s="13" t="s">
        <v>58</v>
      </c>
      <c r="F26" s="6"/>
      <c r="G26" s="7"/>
    </row>
    <row r="27" spans="1:7" ht="12.75">
      <c r="A27" s="8"/>
      <c r="B27" s="3"/>
      <c r="C27" s="4"/>
      <c r="E27" s="8"/>
      <c r="F27" s="3"/>
      <c r="G27" s="4"/>
    </row>
    <row r="28" spans="1:7" ht="12.75">
      <c r="A28" s="8" t="s">
        <v>1</v>
      </c>
      <c r="B28" s="11">
        <v>2585</v>
      </c>
      <c r="C28" s="4">
        <v>2585</v>
      </c>
      <c r="E28" s="8" t="s">
        <v>1</v>
      </c>
      <c r="F28" s="11">
        <v>2585</v>
      </c>
      <c r="G28" s="4">
        <v>2585</v>
      </c>
    </row>
    <row r="29" spans="1:12" ht="12.75">
      <c r="A29" s="8" t="s">
        <v>2</v>
      </c>
      <c r="B29" s="3">
        <v>1640</v>
      </c>
      <c r="C29" s="4">
        <v>1640</v>
      </c>
      <c r="E29" s="8" t="s">
        <v>2</v>
      </c>
      <c r="F29" s="3">
        <v>1681</v>
      </c>
      <c r="G29" s="4">
        <v>1674.16</v>
      </c>
      <c r="K29" s="1"/>
      <c r="L29" s="1"/>
    </row>
    <row r="30" spans="1:7" ht="12.75">
      <c r="A30" s="8" t="s">
        <v>3</v>
      </c>
      <c r="B30" s="9">
        <v>0.25</v>
      </c>
      <c r="C30" s="4">
        <v>1056.25</v>
      </c>
      <c r="E30" s="8" t="s">
        <v>3</v>
      </c>
      <c r="F30" s="9">
        <v>0.25</v>
      </c>
      <c r="G30" s="4">
        <v>1064.79</v>
      </c>
    </row>
    <row r="31" spans="1:7" ht="12.75">
      <c r="A31" s="8" t="s">
        <v>6</v>
      </c>
      <c r="B31" s="3">
        <v>64</v>
      </c>
      <c r="C31" s="4">
        <v>403.66</v>
      </c>
      <c r="E31" s="8" t="s">
        <v>6</v>
      </c>
      <c r="F31" s="3">
        <v>54</v>
      </c>
      <c r="G31" s="4">
        <v>486.94</v>
      </c>
    </row>
    <row r="32" spans="1:7" ht="12.75">
      <c r="A32" s="8" t="s">
        <v>7</v>
      </c>
      <c r="B32" s="3">
        <v>0</v>
      </c>
      <c r="C32" s="4">
        <v>-310.15</v>
      </c>
      <c r="E32" s="8" t="s">
        <v>7</v>
      </c>
      <c r="F32" s="3">
        <v>0</v>
      </c>
      <c r="G32" s="4">
        <v>0</v>
      </c>
    </row>
    <row r="33" spans="1:7" ht="12.75">
      <c r="A33" s="8" t="s">
        <v>30</v>
      </c>
      <c r="B33" s="9">
        <v>1.05</v>
      </c>
      <c r="C33" s="4">
        <v>2714.25</v>
      </c>
      <c r="E33" s="8" t="s">
        <v>30</v>
      </c>
      <c r="F33" s="9">
        <v>1.05</v>
      </c>
      <c r="G33" s="4">
        <v>2714.25</v>
      </c>
    </row>
    <row r="34" spans="1:7" ht="12.75">
      <c r="A34" s="8" t="s">
        <v>27</v>
      </c>
      <c r="B34" s="3"/>
      <c r="C34" s="4">
        <f>C28</f>
        <v>2585</v>
      </c>
      <c r="E34" s="8" t="s">
        <v>27</v>
      </c>
      <c r="F34" s="3"/>
      <c r="G34" s="4">
        <f>G28</f>
        <v>2585</v>
      </c>
    </row>
    <row r="35" spans="1:7" ht="12.75">
      <c r="A35" s="8" t="s">
        <v>24</v>
      </c>
      <c r="B35" s="3"/>
      <c r="C35" s="4">
        <v>0</v>
      </c>
      <c r="E35" s="8" t="s">
        <v>24</v>
      </c>
      <c r="F35" s="3"/>
      <c r="G35" s="4">
        <v>0</v>
      </c>
    </row>
    <row r="36" spans="1:7" ht="12.75">
      <c r="A36" s="8" t="s">
        <v>13</v>
      </c>
      <c r="B36" s="3"/>
      <c r="C36" s="4">
        <v>0</v>
      </c>
      <c r="E36" s="8" t="s">
        <v>13</v>
      </c>
      <c r="F36" s="3"/>
      <c r="G36" s="4">
        <v>0</v>
      </c>
    </row>
    <row r="37" spans="1:7" ht="12.75">
      <c r="A37" s="8" t="s">
        <v>26</v>
      </c>
      <c r="B37" s="3"/>
      <c r="C37" s="4">
        <v>0</v>
      </c>
      <c r="E37" s="8" t="s">
        <v>26</v>
      </c>
      <c r="F37" s="3"/>
      <c r="G37" s="4">
        <v>0</v>
      </c>
    </row>
    <row r="38" spans="1:7" ht="12.75">
      <c r="A38" s="8" t="s">
        <v>51</v>
      </c>
      <c r="B38" s="3"/>
      <c r="C38" s="4">
        <v>0</v>
      </c>
      <c r="E38" s="8" t="s">
        <v>51</v>
      </c>
      <c r="F38" s="3"/>
      <c r="G38" s="4">
        <v>0</v>
      </c>
    </row>
    <row r="39" spans="1:7" ht="12.75">
      <c r="A39" s="8" t="s">
        <v>8</v>
      </c>
      <c r="B39" s="9">
        <v>0.8</v>
      </c>
      <c r="C39" s="4">
        <v>8539.21</v>
      </c>
      <c r="E39" s="8" t="s">
        <v>8</v>
      </c>
      <c r="F39" s="9">
        <v>0.8</v>
      </c>
      <c r="G39" s="4">
        <v>8888.11</v>
      </c>
    </row>
    <row r="40" spans="1:7" ht="12.75">
      <c r="A40" s="8" t="s">
        <v>9</v>
      </c>
      <c r="B40" s="3"/>
      <c r="C40" s="4">
        <v>8539.21</v>
      </c>
      <c r="E40" s="8" t="s">
        <v>9</v>
      </c>
      <c r="F40" s="3"/>
      <c r="G40" s="4">
        <v>8888.11</v>
      </c>
    </row>
    <row r="41" spans="1:7" ht="12.75">
      <c r="A41" s="10" t="s">
        <v>15</v>
      </c>
      <c r="B41" s="11"/>
      <c r="C41" s="15">
        <v>27752.43</v>
      </c>
      <c r="E41" s="10" t="s">
        <v>15</v>
      </c>
      <c r="F41" s="11"/>
      <c r="G41" s="15">
        <v>28886.36</v>
      </c>
    </row>
    <row r="42" spans="1:7" ht="12.75">
      <c r="A42" s="8" t="s">
        <v>17</v>
      </c>
      <c r="B42" s="3"/>
      <c r="C42" s="4">
        <v>3608</v>
      </c>
      <c r="E42" s="8" t="s">
        <v>17</v>
      </c>
      <c r="F42" s="3"/>
      <c r="G42" s="4">
        <v>3755</v>
      </c>
    </row>
    <row r="43" spans="1:7" ht="12.75">
      <c r="A43" s="10" t="s">
        <v>19</v>
      </c>
      <c r="B43" s="3"/>
      <c r="C43" s="15">
        <v>24144.43</v>
      </c>
      <c r="E43" s="10" t="s">
        <v>19</v>
      </c>
      <c r="F43" s="3"/>
      <c r="G43" s="15">
        <v>25131.36</v>
      </c>
    </row>
    <row r="44" spans="1:7" ht="12.75">
      <c r="A44" s="10" t="s">
        <v>20</v>
      </c>
      <c r="B44" s="9">
        <v>0.3</v>
      </c>
      <c r="C44" s="15">
        <v>8325.73</v>
      </c>
      <c r="E44" s="10" t="s">
        <v>20</v>
      </c>
      <c r="F44" s="9">
        <v>0.3</v>
      </c>
      <c r="G44" s="15">
        <v>8665.91</v>
      </c>
    </row>
    <row r="45" spans="1:7" ht="12.75">
      <c r="A45" s="8" t="s">
        <v>17</v>
      </c>
      <c r="B45" s="3"/>
      <c r="C45" s="4">
        <v>1082</v>
      </c>
      <c r="E45" s="8" t="s">
        <v>17</v>
      </c>
      <c r="F45" s="3"/>
      <c r="G45" s="4">
        <v>1127</v>
      </c>
    </row>
    <row r="46" spans="1:7" ht="12.75">
      <c r="A46" s="12" t="s">
        <v>19</v>
      </c>
      <c r="B46" s="2"/>
      <c r="C46" s="16">
        <v>7243.73</v>
      </c>
      <c r="E46" s="12" t="s">
        <v>19</v>
      </c>
      <c r="F46" s="2"/>
      <c r="G46" s="16">
        <v>7538.91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Tavlex</dc:creator>
  <cp:keywords/>
  <dc:description/>
  <cp:lastModifiedBy>Tavlex</cp:lastModifiedBy>
  <cp:lastPrinted>2011-01-22T16:58:02Z</cp:lastPrinted>
  <dcterms:created xsi:type="dcterms:W3CDTF">2010-05-10T10:09:03Z</dcterms:created>
  <dcterms:modified xsi:type="dcterms:W3CDTF">2011-01-31T10:01:43Z</dcterms:modified>
  <cp:category/>
  <cp:version/>
  <cp:contentType/>
  <cp:contentStatus/>
</cp:coreProperties>
</file>